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cf1802b4c1ab1a8/Desktop/"/>
    </mc:Choice>
  </mc:AlternateContent>
  <xr:revisionPtr revIDLastSave="275" documentId="13_ncr:1_{88DCF20D-2EFD-4BC7-90DA-0007F70F054C}" xr6:coauthVersionLast="47" xr6:coauthVersionMax="47" xr10:uidLastSave="{CEC74759-7DA0-4206-A06B-93F504370B07}"/>
  <bookViews>
    <workbookView xWindow="732" yWindow="324" windowWidth="12564" windowHeight="11916" tabRatio="851" firstSheet="7" activeTab="7" xr2:uid="{00000000-000D-0000-FFFF-FFFF00000000}"/>
  </bookViews>
  <sheets>
    <sheet name="#24" sheetId="27" r:id="rId1"/>
    <sheet name="#23" sheetId="26" r:id="rId2"/>
    <sheet name="#22" sheetId="25" r:id="rId3"/>
    <sheet name="#21" sheetId="24" r:id="rId4"/>
    <sheet name="#20" sheetId="23" r:id="rId5"/>
    <sheet name="#19" sheetId="22" r:id="rId6"/>
    <sheet name="#18" sheetId="21" r:id="rId7"/>
    <sheet name="#17" sheetId="20" r:id="rId8"/>
    <sheet name="#16" sheetId="19" r:id="rId9"/>
    <sheet name="#15" sheetId="18" r:id="rId10"/>
    <sheet name="#14" sheetId="17" r:id="rId11"/>
    <sheet name="#13" sheetId="15" r:id="rId12"/>
    <sheet name="#12" sheetId="14" r:id="rId13"/>
    <sheet name="#11" sheetId="13" r:id="rId14"/>
    <sheet name="#10" sheetId="12" r:id="rId15"/>
    <sheet name="#9" sheetId="11" r:id="rId16"/>
    <sheet name="#8" sheetId="10" r:id="rId17"/>
    <sheet name="#7" sheetId="9" r:id="rId18"/>
    <sheet name="#6" sheetId="8" r:id="rId19"/>
    <sheet name="#5" sheetId="7" r:id="rId20"/>
    <sheet name="#4" sheetId="6" r:id="rId21"/>
    <sheet name="#3" sheetId="5" r:id="rId22"/>
    <sheet name="#2" sheetId="28" r:id="rId23"/>
    <sheet name="#1" sheetId="1" r:id="rId2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8" l="1"/>
  <c r="D9" i="17"/>
  <c r="G25" i="15"/>
  <c r="D9" i="14"/>
  <c r="D9" i="12"/>
  <c r="G25" i="11"/>
  <c r="D9" i="10"/>
  <c r="B9" i="6"/>
  <c r="G23" i="6"/>
  <c r="G27" i="1"/>
  <c r="D9" i="23"/>
  <c r="G26" i="1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26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27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26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27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26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26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22" i="6"/>
  <c r="G21" i="6"/>
  <c r="G20" i="6"/>
  <c r="G19" i="6"/>
  <c r="G18" i="6"/>
  <c r="G17" i="6"/>
  <c r="G16" i="6"/>
  <c r="G15" i="6"/>
  <c r="G14" i="6"/>
  <c r="G13" i="6"/>
  <c r="G12" i="6"/>
  <c r="G11" i="6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2" i="9" l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D9" i="9" s="1"/>
  <c r="B9" i="8"/>
  <c r="A12" i="8" l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D9" i="8" s="1"/>
  <c r="G27" i="8" l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D9" i="7" s="1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D9" i="5" s="1"/>
  <c r="G11" i="5"/>
  <c r="B9" i="5"/>
  <c r="G26" i="28"/>
  <c r="G28" i="28" s="1"/>
  <c r="D9" i="1"/>
  <c r="G27" i="5" l="1"/>
  <c r="G29" i="5" s="1"/>
  <c r="A12" i="27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D9" i="27" s="1"/>
  <c r="B9" i="27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D9" i="26" s="1"/>
  <c r="G12" i="26"/>
  <c r="B9" i="26"/>
  <c r="A12" i="25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D9" i="25" s="1"/>
  <c r="B9" i="25"/>
  <c r="A13" i="24"/>
  <c r="A14" i="24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D9" i="24" s="1"/>
  <c r="B9" i="24"/>
  <c r="G28" i="23"/>
  <c r="G30" i="23" s="1"/>
  <c r="A13" i="23"/>
  <c r="A14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B9" i="23"/>
  <c r="G27" i="22"/>
  <c r="G29" i="22" s="1"/>
  <c r="A13" i="22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D9" i="22" s="1"/>
  <c r="B9" i="22"/>
  <c r="G27" i="24"/>
  <c r="G29" i="24" s="1"/>
  <c r="A13" i="2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D9" i="21" s="1"/>
  <c r="B9" i="21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G11" i="20"/>
  <c r="G27" i="20" s="1"/>
  <c r="G29" i="20" s="1"/>
  <c r="B9" i="20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D9" i="19" s="1"/>
  <c r="B9" i="19"/>
  <c r="A13" i="18"/>
  <c r="A14" i="18" s="1"/>
  <c r="A15" i="18" s="1"/>
  <c r="A16" i="18" s="1"/>
  <c r="A17" i="18" s="1"/>
  <c r="A18" i="18" s="1"/>
  <c r="A19" i="18" s="1"/>
  <c r="A20" i="18" s="1"/>
  <c r="A21" i="18" s="1"/>
  <c r="G12" i="18"/>
  <c r="G28" i="18" s="1"/>
  <c r="G30" i="18" s="1"/>
  <c r="B9" i="18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G12" i="17"/>
  <c r="B9" i="17"/>
  <c r="D9" i="15"/>
  <c r="B9" i="15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G12" i="14"/>
  <c r="G26" i="14" s="1"/>
  <c r="G28" i="14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D9" i="13" s="1"/>
  <c r="B9" i="13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B9" i="12"/>
  <c r="G27" i="9"/>
  <c r="G29" i="9" s="1"/>
  <c r="B9" i="9"/>
  <c r="G29" i="8"/>
  <c r="B9" i="1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D9" i="11" s="1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B9" i="10"/>
  <c r="G24" i="6"/>
  <c r="G26" i="6" s="1"/>
  <c r="D9" i="6"/>
  <c r="B9" i="7"/>
  <c r="B9" i="28"/>
  <c r="A12" i="28"/>
  <c r="A13" i="28" s="1"/>
  <c r="A14" i="28" s="1"/>
  <c r="A15" i="28" s="1"/>
  <c r="D9" i="20" l="1"/>
  <c r="A25" i="20"/>
  <c r="A26" i="20" s="1"/>
  <c r="A26" i="17"/>
  <c r="A27" i="23"/>
  <c r="A22" i="18"/>
  <c r="A23" i="18" s="1"/>
  <c r="A24" i="18" s="1"/>
  <c r="A25" i="18" s="1"/>
  <c r="D9" i="18" s="1"/>
  <c r="G27" i="27"/>
  <c r="G29" i="27" s="1"/>
  <c r="G27" i="26"/>
  <c r="G29" i="26" s="1"/>
  <c r="G26" i="25"/>
  <c r="G28" i="25" s="1"/>
  <c r="G27" i="21"/>
  <c r="G29" i="21" s="1"/>
  <c r="G27" i="19"/>
  <c r="G29" i="19" s="1"/>
  <c r="G27" i="17"/>
  <c r="G29" i="17" s="1"/>
  <c r="G28" i="13"/>
  <c r="G30" i="13" s="1"/>
  <c r="G26" i="12"/>
  <c r="G28" i="12" s="1"/>
  <c r="G25" i="10"/>
  <c r="G27" i="10" s="1"/>
  <c r="G27" i="15"/>
  <c r="G29" i="15" s="1"/>
  <c r="G27" i="11"/>
  <c r="G29" i="11" s="1"/>
  <c r="G26" i="7"/>
  <c r="G28" i="7" s="1"/>
  <c r="A16" i="28"/>
  <c r="A17" i="28" s="1"/>
  <c r="A18" i="28" s="1"/>
  <c r="A19" i="28" s="1"/>
  <c r="A20" i="28" s="1"/>
  <c r="A21" i="28" s="1"/>
  <c r="A22" i="28" s="1"/>
  <c r="A23" i="28" s="1"/>
  <c r="A24" i="28" s="1"/>
  <c r="A25" i="28" s="1"/>
  <c r="D9" i="28" s="1"/>
  <c r="G29" i="1"/>
</calcChain>
</file>

<file path=xl/sharedStrings.xml><?xml version="1.0" encoding="utf-8"?>
<sst xmlns="http://schemas.openxmlformats.org/spreadsheetml/2006/main" count="838" uniqueCount="72">
  <si>
    <t>To:</t>
  </si>
  <si>
    <t>Date</t>
  </si>
  <si>
    <t>Day</t>
  </si>
  <si>
    <t>In</t>
  </si>
  <si>
    <t>Out</t>
  </si>
  <si>
    <t>Fri</t>
  </si>
  <si>
    <t>Sat</t>
  </si>
  <si>
    <t>Sun</t>
  </si>
  <si>
    <t>Mon</t>
  </si>
  <si>
    <t>Tues</t>
  </si>
  <si>
    <t>Wed</t>
  </si>
  <si>
    <t>Thur</t>
  </si>
  <si>
    <t>Time Sheet</t>
  </si>
  <si>
    <t># 5</t>
  </si>
  <si>
    <t># 4</t>
  </si>
  <si>
    <t># 3</t>
  </si>
  <si>
    <t># 2</t>
  </si>
  <si>
    <t># 1</t>
  </si>
  <si>
    <t>Total Hours</t>
  </si>
  <si>
    <t>Total Hrs</t>
  </si>
  <si>
    <t>Per Hour</t>
  </si>
  <si>
    <t>Total Hourly Pay</t>
  </si>
  <si>
    <t>1340 Edgewood Rd, Redwood City, CA 94062</t>
  </si>
  <si>
    <t>Pay Period:</t>
  </si>
  <si>
    <r>
      <t>Company:</t>
    </r>
    <r>
      <rPr>
        <u/>
        <sz val="11"/>
        <rFont val="Calibri"/>
        <family val="2"/>
        <scheme val="minor"/>
      </rPr>
      <t xml:space="preserve">   Bertolacci Homes Inc   </t>
    </r>
  </si>
  <si>
    <r>
      <t>Employee:</t>
    </r>
    <r>
      <rPr>
        <u/>
        <sz val="11"/>
        <rFont val="Calibri"/>
        <family val="2"/>
        <scheme val="minor"/>
      </rPr>
      <t xml:space="preserve">     Michelle Grush          </t>
    </r>
  </si>
  <si>
    <t># 6</t>
  </si>
  <si>
    <t># 7</t>
  </si>
  <si>
    <t># 8</t>
  </si>
  <si>
    <t># 9</t>
  </si>
  <si>
    <t># 10</t>
  </si>
  <si>
    <t># 11</t>
  </si>
  <si>
    <t>Start Period 11</t>
  </si>
  <si>
    <t># 12</t>
  </si>
  <si>
    <t>Start Period 12</t>
  </si>
  <si>
    <t># 13</t>
  </si>
  <si>
    <t># 14</t>
  </si>
  <si>
    <t>Start Period 14</t>
  </si>
  <si>
    <t>Start Period 15</t>
  </si>
  <si>
    <t># 15</t>
  </si>
  <si>
    <t># 16</t>
  </si>
  <si>
    <t>Start Period 16</t>
  </si>
  <si>
    <t># 17</t>
  </si>
  <si>
    <t># 18</t>
  </si>
  <si>
    <t>Start Period 18</t>
  </si>
  <si>
    <t># 19</t>
  </si>
  <si>
    <t># 20</t>
  </si>
  <si>
    <t>Start Period 20</t>
  </si>
  <si>
    <t>Start Period 19</t>
  </si>
  <si>
    <t># 21</t>
  </si>
  <si>
    <t>Start Period 21</t>
  </si>
  <si>
    <t># 22</t>
  </si>
  <si>
    <t># 23</t>
  </si>
  <si>
    <t>Start Period 23</t>
  </si>
  <si>
    <t># 24</t>
  </si>
  <si>
    <t>Krissie Rice</t>
  </si>
  <si>
    <t>1841 Idyllwild Ave. Redwood City, CA 94061</t>
  </si>
  <si>
    <r>
      <t>Employee:</t>
    </r>
    <r>
      <rPr>
        <u/>
        <sz val="11"/>
        <rFont val="Calibri"/>
        <family val="2"/>
        <scheme val="minor"/>
      </rPr>
      <t xml:space="preserve">     </t>
    </r>
  </si>
  <si>
    <r>
      <t>Employee:</t>
    </r>
    <r>
      <rPr>
        <u/>
        <sz val="11"/>
        <rFont val="Calibri"/>
        <family val="2"/>
        <scheme val="minor"/>
      </rPr>
      <t xml:space="preserve">  </t>
    </r>
  </si>
  <si>
    <r>
      <t>Employee:</t>
    </r>
    <r>
      <rPr>
        <u/>
        <sz val="11"/>
        <rFont val="Calibri"/>
        <family val="2"/>
        <scheme val="minor"/>
      </rPr>
      <t xml:space="preserve">            </t>
    </r>
  </si>
  <si>
    <r>
      <t>Employee:</t>
    </r>
    <r>
      <rPr>
        <u/>
        <sz val="11"/>
        <rFont val="Calibri"/>
        <family val="2"/>
        <scheme val="minor"/>
      </rPr>
      <t xml:space="preserve">              </t>
    </r>
  </si>
  <si>
    <r>
      <t>Employee:</t>
    </r>
    <r>
      <rPr>
        <u/>
        <sz val="11"/>
        <rFont val="Calibri"/>
        <family val="2"/>
        <scheme val="minor"/>
      </rPr>
      <t xml:space="preserve">    </t>
    </r>
  </si>
  <si>
    <r>
      <t>Employee:</t>
    </r>
    <r>
      <rPr>
        <u/>
        <sz val="11"/>
        <rFont val="Calibri"/>
        <family val="2"/>
        <scheme val="minor"/>
      </rPr>
      <t xml:space="preserve">           </t>
    </r>
  </si>
  <si>
    <r>
      <t>Employee:</t>
    </r>
    <r>
      <rPr>
        <u/>
        <sz val="11"/>
        <rFont val="Calibri"/>
        <family val="2"/>
        <scheme val="minor"/>
      </rPr>
      <t xml:space="preserve">      </t>
    </r>
  </si>
  <si>
    <r>
      <t>Employee:</t>
    </r>
    <r>
      <rPr>
        <u/>
        <sz val="11"/>
        <rFont val="Calibri"/>
        <family val="2"/>
        <scheme val="minor"/>
      </rPr>
      <t xml:space="preserve">         </t>
    </r>
  </si>
  <si>
    <r>
      <t>Employee:</t>
    </r>
    <r>
      <rPr>
        <u/>
        <sz val="11"/>
        <rFont val="Calibri"/>
        <family val="2"/>
        <scheme val="minor"/>
      </rPr>
      <t xml:space="preserve">          </t>
    </r>
  </si>
  <si>
    <t>1841 Idyllwild Ave, Redwood City, CA 94061</t>
  </si>
  <si>
    <t>4th of July</t>
  </si>
  <si>
    <t>Mon: Adjust for Flat tire on Friday 9/15 - Started at 9:30AM</t>
  </si>
  <si>
    <t>OFF</t>
  </si>
  <si>
    <t>seattle</t>
  </si>
  <si>
    <t>Payton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</si>
</sst>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/>
    <xf numFmtId="9" fontId="3" fillId="0" borderId="0" xfId="2" applyFont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4" xfId="1" applyFont="1" applyBorder="1"/>
    <xf numFmtId="44" fontId="0" fillId="0" borderId="0" xfId="1" applyFont="1"/>
    <xf numFmtId="44" fontId="4" fillId="0" borderId="0" xfId="1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5" fillId="0" borderId="0" xfId="0" applyFont="1"/>
    <xf numFmtId="14" fontId="5" fillId="0" borderId="2" xfId="0" applyNumberFormat="1" applyFont="1" applyBorder="1" applyAlignment="1">
      <alignment horizontal="center"/>
    </xf>
    <xf numFmtId="44" fontId="0" fillId="0" borderId="0" xfId="0" applyNumberFormat="1"/>
    <xf numFmtId="0" fontId="6" fillId="0" borderId="0" xfId="0" applyFont="1" applyAlignment="1">
      <alignment horizontal="right"/>
    </xf>
    <xf numFmtId="2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/>
    <xf numFmtId="44" fontId="0" fillId="0" borderId="1" xfId="1" applyFont="1" applyBorder="1"/>
    <xf numFmtId="20" fontId="0" fillId="0" borderId="0" xfId="0" applyNumberFormat="1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center"/>
    </xf>
    <xf numFmtId="44" fontId="4" fillId="0" borderId="0" xfId="1" applyFont="1" applyBorder="1"/>
    <xf numFmtId="44" fontId="0" fillId="0" borderId="0" xfId="1" applyFont="1" applyBorder="1"/>
    <xf numFmtId="44" fontId="0" fillId="0" borderId="0" xfId="1" applyFont="1" applyFill="1" applyBorder="1"/>
    <xf numFmtId="44" fontId="5" fillId="0" borderId="0" xfId="0" applyNumberFormat="1" applyFont="1" applyAlignment="1">
      <alignment horizontal="right"/>
    </xf>
    <xf numFmtId="44" fontId="0" fillId="0" borderId="0" xfId="1" applyFont="1" applyAlignment="1">
      <alignment horizontal="right"/>
    </xf>
    <xf numFmtId="9" fontId="5" fillId="0" borderId="0" xfId="2" applyFont="1"/>
    <xf numFmtId="2" fontId="0" fillId="0" borderId="2" xfId="0" applyNumberFormat="1" applyBorder="1"/>
    <xf numFmtId="2" fontId="0" fillId="0" borderId="3" xfId="0" applyNumberForma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7" fillId="0" borderId="7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  <xf numFmtId="44" fontId="7" fillId="0" borderId="0" xfId="1" applyFont="1"/>
    <xf numFmtId="0" fontId="4" fillId="0" borderId="0" xfId="0" applyFont="1" applyAlignment="1">
      <alignment horizontal="right"/>
    </xf>
    <xf numFmtId="44" fontId="0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7" fillId="0" borderId="0" xfId="0" applyNumberFormat="1" applyFont="1"/>
    <xf numFmtId="2" fontId="8" fillId="0" borderId="0" xfId="0" applyNumberFormat="1" applyFont="1"/>
    <xf numFmtId="44" fontId="7" fillId="0" borderId="0" xfId="0" applyNumberFormat="1" applyFont="1"/>
    <xf numFmtId="0" fontId="7" fillId="0" borderId="0" xfId="0" applyFont="1" applyAlignment="1">
      <alignment horizontal="right"/>
    </xf>
    <xf numFmtId="44" fontId="7" fillId="0" borderId="0" xfId="1" applyFont="1" applyBorder="1"/>
    <xf numFmtId="44" fontId="1" fillId="0" borderId="0" xfId="1" applyFont="1"/>
    <xf numFmtId="44" fontId="1" fillId="0" borderId="0" xfId="1" applyFont="1" applyBorder="1"/>
    <xf numFmtId="44" fontId="1" fillId="0" borderId="0" xfId="1" applyFont="1" applyFill="1" applyBorder="1"/>
    <xf numFmtId="2" fontId="4" fillId="0" borderId="3" xfId="0" applyNumberFormat="1" applyFont="1" applyBorder="1"/>
    <xf numFmtId="44" fontId="0" fillId="0" borderId="1" xfId="1" applyFont="1" applyFill="1" applyBorder="1"/>
    <xf numFmtId="44" fontId="7" fillId="0" borderId="0" xfId="1" applyFont="1" applyFill="1" applyBorder="1"/>
    <xf numFmtId="44" fontId="11" fillId="0" borderId="0" xfId="1" applyFont="1" applyBorder="1"/>
    <xf numFmtId="0" fontId="0" fillId="0" borderId="2" xfId="0" applyBorder="1" applyAlignment="1">
      <alignment horizontal="center"/>
    </xf>
    <xf numFmtId="44" fontId="0" fillId="0" borderId="4" xfId="1" applyFont="1" applyFill="1" applyBorder="1"/>
    <xf numFmtId="44" fontId="7" fillId="0" borderId="0" xfId="1" applyFont="1" applyFill="1"/>
    <xf numFmtId="44" fontId="0" fillId="0" borderId="0" xfId="1" applyFont="1" applyFill="1" applyBorder="1" applyAlignment="1">
      <alignment horizontal="center"/>
    </xf>
    <xf numFmtId="0" fontId="0" fillId="0" borderId="1" xfId="0" applyBorder="1"/>
    <xf numFmtId="14" fontId="10" fillId="0" borderId="5" xfId="0" applyNumberFormat="1" applyFont="1" applyBorder="1" applyAlignment="1">
      <alignment horizontal="left"/>
    </xf>
    <xf numFmtId="14" fontId="10" fillId="0" borderId="4" xfId="0" applyNumberFormat="1" applyFont="1" applyBorder="1" applyAlignment="1">
      <alignment horizontal="left"/>
    </xf>
    <xf numFmtId="14" fontId="10" fillId="0" borderId="6" xfId="0" applyNumberFormat="1" applyFont="1" applyBorder="1" applyAlignment="1">
      <alignment horizontal="left"/>
    </xf>
    <xf numFmtId="0" fontId="0" fillId="0" borderId="8" xfId="0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topLeftCell="A6" workbookViewId="0">
      <selection activeCell="C28" sqref="C28"/>
    </sheetView>
  </sheetViews>
  <sheetFormatPr defaultRowHeight="14.4" x14ac:dyDescent="0.3"/>
  <cols>
    <col min="1" max="1" width="10.44140625" customWidth="1"/>
    <col min="7" max="7" width="12.33203125" customWidth="1"/>
  </cols>
  <sheetData>
    <row r="1" spans="1:7" x14ac:dyDescent="0.3">
      <c r="D1" t="s">
        <v>12</v>
      </c>
      <c r="G1" s="1" t="s">
        <v>54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25</v>
      </c>
      <c r="B6" t="s">
        <v>55</v>
      </c>
      <c r="E6" s="30"/>
    </row>
    <row r="7" spans="1:7" x14ac:dyDescent="0.3">
      <c r="A7" t="s">
        <v>56</v>
      </c>
      <c r="E7" s="30"/>
    </row>
    <row r="9" spans="1:7" x14ac:dyDescent="0.3">
      <c r="A9" s="2" t="s">
        <v>23</v>
      </c>
      <c r="B9" s="3">
        <f>A11</f>
        <v>45276</v>
      </c>
      <c r="C9" s="2" t="s">
        <v>0</v>
      </c>
      <c r="D9" s="3">
        <f>A26</f>
        <v>45291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45276</v>
      </c>
      <c r="B11" s="24" t="s">
        <v>6</v>
      </c>
      <c r="C11" s="31"/>
      <c r="D11" s="31"/>
      <c r="E11" s="31"/>
      <c r="F11" s="32"/>
      <c r="G11" s="31">
        <f t="shared" ref="G11:G26" si="0">F11-E11+D11-C11</f>
        <v>0</v>
      </c>
    </row>
    <row r="12" spans="1:7" x14ac:dyDescent="0.3">
      <c r="A12" s="24">
        <f t="shared" ref="A12:A19" si="1">A11+1</f>
        <v>45277</v>
      </c>
      <c r="B12" s="24" t="s">
        <v>7</v>
      </c>
      <c r="C12" s="31"/>
      <c r="D12" s="31"/>
      <c r="E12" s="31"/>
      <c r="F12" s="32"/>
      <c r="G12" s="31">
        <f t="shared" si="0"/>
        <v>0</v>
      </c>
    </row>
    <row r="13" spans="1:7" x14ac:dyDescent="0.3">
      <c r="A13" s="24">
        <f>A12+1</f>
        <v>45278</v>
      </c>
      <c r="B13" s="24" t="s">
        <v>8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7" x14ac:dyDescent="0.3">
      <c r="A14" s="24">
        <f t="shared" si="1"/>
        <v>45279</v>
      </c>
      <c r="B14" s="24" t="s">
        <v>9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45280</v>
      </c>
      <c r="B15" s="24" t="s">
        <v>10</v>
      </c>
      <c r="C15" s="31"/>
      <c r="D15" s="31"/>
      <c r="E15" s="31"/>
      <c r="F15" s="32"/>
      <c r="G15" s="31">
        <f t="shared" si="0"/>
        <v>0</v>
      </c>
    </row>
    <row r="16" spans="1:7" x14ac:dyDescent="0.3">
      <c r="A16" s="24">
        <f t="shared" si="1"/>
        <v>45281</v>
      </c>
      <c r="B16" s="24" t="s">
        <v>11</v>
      </c>
      <c r="C16" s="31"/>
      <c r="D16" s="31"/>
      <c r="E16" s="31"/>
      <c r="F16" s="32"/>
      <c r="G16" s="31">
        <f t="shared" si="0"/>
        <v>0</v>
      </c>
    </row>
    <row r="17" spans="1:7" x14ac:dyDescent="0.3">
      <c r="A17" s="24">
        <f>A16+1</f>
        <v>45282</v>
      </c>
      <c r="B17" s="24" t="s">
        <v>5</v>
      </c>
      <c r="C17" s="31"/>
      <c r="D17" s="31"/>
      <c r="E17" s="31"/>
      <c r="F17" s="32"/>
      <c r="G17" s="31">
        <f t="shared" si="0"/>
        <v>0</v>
      </c>
    </row>
    <row r="18" spans="1:7" x14ac:dyDescent="0.3">
      <c r="A18" s="24">
        <f>A17+1</f>
        <v>45283</v>
      </c>
      <c r="B18" s="24" t="s">
        <v>6</v>
      </c>
      <c r="C18" s="31"/>
      <c r="D18" s="31"/>
      <c r="E18" s="31"/>
      <c r="F18" s="32"/>
      <c r="G18" s="31">
        <f t="shared" si="0"/>
        <v>0</v>
      </c>
    </row>
    <row r="19" spans="1:7" x14ac:dyDescent="0.3">
      <c r="A19" s="24">
        <f t="shared" si="1"/>
        <v>45284</v>
      </c>
      <c r="B19" s="24" t="s">
        <v>7</v>
      </c>
      <c r="C19" s="31"/>
      <c r="D19" s="31"/>
      <c r="E19" s="31"/>
      <c r="F19" s="32"/>
      <c r="G19" s="31">
        <f t="shared" si="0"/>
        <v>0</v>
      </c>
    </row>
    <row r="20" spans="1:7" x14ac:dyDescent="0.3">
      <c r="A20" s="14">
        <f>A19+1</f>
        <v>45285</v>
      </c>
      <c r="B20" s="24" t="s">
        <v>8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7" x14ac:dyDescent="0.3">
      <c r="A21" s="14">
        <f>A20+1</f>
        <v>45286</v>
      </c>
      <c r="B21" s="24" t="s">
        <v>9</v>
      </c>
      <c r="C21" s="31"/>
      <c r="D21" s="31"/>
      <c r="E21" s="31"/>
      <c r="F21" s="32"/>
      <c r="G21" s="31">
        <f t="shared" si="0"/>
        <v>0</v>
      </c>
    </row>
    <row r="22" spans="1:7" x14ac:dyDescent="0.3">
      <c r="A22" s="14">
        <f>A21+1</f>
        <v>45287</v>
      </c>
      <c r="B22" s="24" t="s">
        <v>10</v>
      </c>
      <c r="C22" s="31"/>
      <c r="D22" s="31"/>
      <c r="E22" s="31"/>
      <c r="F22" s="32"/>
      <c r="G22" s="31">
        <f t="shared" si="0"/>
        <v>0</v>
      </c>
    </row>
    <row r="23" spans="1:7" x14ac:dyDescent="0.3">
      <c r="A23" s="24">
        <f t="shared" ref="A23:A26" si="2">A22+1</f>
        <v>45288</v>
      </c>
      <c r="B23" s="24" t="s">
        <v>11</v>
      </c>
      <c r="C23" s="31"/>
      <c r="D23" s="31"/>
      <c r="E23" s="31"/>
      <c r="F23" s="32"/>
      <c r="G23" s="31">
        <f t="shared" si="0"/>
        <v>0</v>
      </c>
    </row>
    <row r="24" spans="1:7" x14ac:dyDescent="0.3">
      <c r="A24" s="24">
        <f t="shared" si="2"/>
        <v>45289</v>
      </c>
      <c r="B24" s="24" t="s">
        <v>5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2"/>
        <v>45290</v>
      </c>
      <c r="B25" s="24" t="s">
        <v>6</v>
      </c>
      <c r="C25" s="31"/>
      <c r="D25" s="31"/>
      <c r="E25" s="31"/>
      <c r="F25" s="32"/>
      <c r="G25" s="31">
        <f t="shared" si="0"/>
        <v>0</v>
      </c>
    </row>
    <row r="26" spans="1:7" x14ac:dyDescent="0.3">
      <c r="A26" s="24">
        <f t="shared" si="2"/>
        <v>45291</v>
      </c>
      <c r="B26" s="24" t="s">
        <v>7</v>
      </c>
      <c r="C26" s="31"/>
      <c r="D26" s="31"/>
      <c r="E26" s="31"/>
      <c r="F26" s="32"/>
      <c r="G26" s="31">
        <f t="shared" si="0"/>
        <v>0</v>
      </c>
    </row>
    <row r="27" spans="1:7" x14ac:dyDescent="0.3">
      <c r="A27" s="18"/>
      <c r="B27" s="18"/>
      <c r="C27" s="17"/>
      <c r="D27" s="17"/>
      <c r="E27" s="17"/>
      <c r="F27" s="38" t="s">
        <v>18</v>
      </c>
      <c r="G27" s="51">
        <f>SUM(G11:G26)</f>
        <v>16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G27*G28</f>
        <v>528</v>
      </c>
    </row>
    <row r="31" spans="1:7" x14ac:dyDescent="0.3">
      <c r="F31" s="1"/>
      <c r="G31" s="8"/>
    </row>
    <row r="32" spans="1:7" x14ac:dyDescent="0.3">
      <c r="F32" s="1"/>
      <c r="G32" s="8"/>
    </row>
    <row r="33" spans="6:7" x14ac:dyDescent="0.3">
      <c r="F33" s="46"/>
      <c r="G33" s="47"/>
    </row>
    <row r="34" spans="6:7" x14ac:dyDescent="0.3">
      <c r="F34" s="46"/>
      <c r="G34" s="47"/>
    </row>
    <row r="35" spans="6:7" x14ac:dyDescent="0.3">
      <c r="F35" s="1"/>
      <c r="G35" s="15"/>
    </row>
    <row r="36" spans="6:7" x14ac:dyDescent="0.3">
      <c r="G36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5"/>
  <sheetViews>
    <sheetView topLeftCell="A7" workbookViewId="0">
      <selection activeCell="C30" sqref="C30"/>
    </sheetView>
  </sheetViews>
  <sheetFormatPr defaultRowHeight="14.4" x14ac:dyDescent="0.3"/>
  <cols>
    <col min="1" max="1" width="9.6640625" customWidth="1"/>
    <col min="7" max="7" width="12.33203125" customWidth="1"/>
  </cols>
  <sheetData>
    <row r="1" spans="1:7" x14ac:dyDescent="0.3">
      <c r="D1" t="s">
        <v>12</v>
      </c>
      <c r="G1" s="1" t="s">
        <v>39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25</v>
      </c>
      <c r="B6" t="s">
        <v>55</v>
      </c>
      <c r="E6" s="30"/>
    </row>
    <row r="7" spans="1:7" x14ac:dyDescent="0.3">
      <c r="A7" t="s">
        <v>56</v>
      </c>
      <c r="E7" s="30"/>
    </row>
    <row r="9" spans="1:7" x14ac:dyDescent="0.3">
      <c r="A9" s="2" t="s">
        <v>23</v>
      </c>
      <c r="B9" s="3">
        <f>A12</f>
        <v>45505</v>
      </c>
      <c r="C9" s="2" t="s">
        <v>0</v>
      </c>
      <c r="D9" s="3">
        <f>A27</f>
        <v>45520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60" t="s">
        <v>38</v>
      </c>
      <c r="B11" s="61"/>
      <c r="C11" s="61"/>
      <c r="D11" s="61"/>
      <c r="E11" s="61"/>
      <c r="F11" s="62"/>
      <c r="G11" s="31"/>
    </row>
    <row r="12" spans="1:7" x14ac:dyDescent="0.3">
      <c r="A12" s="24">
        <v>45505</v>
      </c>
      <c r="B12" s="24" t="s">
        <v>11</v>
      </c>
      <c r="C12" s="31">
        <v>9</v>
      </c>
      <c r="D12" s="31">
        <v>13</v>
      </c>
      <c r="E12" s="31"/>
      <c r="F12" s="32"/>
      <c r="G12" s="31">
        <f t="shared" ref="G12:G27" si="0">F12-E12+D12-C12</f>
        <v>4</v>
      </c>
    </row>
    <row r="13" spans="1:7" x14ac:dyDescent="0.3">
      <c r="A13" s="24">
        <f t="shared" ref="A13:A20" si="1">A12+1</f>
        <v>45506</v>
      </c>
      <c r="B13" s="24" t="s">
        <v>5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7" x14ac:dyDescent="0.3">
      <c r="A14" s="24">
        <f>A13+1</f>
        <v>45507</v>
      </c>
      <c r="B14" s="24" t="s">
        <v>6</v>
      </c>
      <c r="C14" s="31"/>
      <c r="D14" s="31"/>
      <c r="E14" s="31"/>
      <c r="F14" s="32"/>
      <c r="G14" s="31">
        <f t="shared" si="0"/>
        <v>0</v>
      </c>
    </row>
    <row r="15" spans="1:7" x14ac:dyDescent="0.3">
      <c r="A15" s="24">
        <f t="shared" si="1"/>
        <v>45508</v>
      </c>
      <c r="B15" s="24" t="s">
        <v>7</v>
      </c>
      <c r="C15" s="31"/>
      <c r="D15" s="31"/>
      <c r="E15" s="31"/>
      <c r="F15" s="32"/>
      <c r="G15" s="31">
        <f t="shared" si="0"/>
        <v>0</v>
      </c>
    </row>
    <row r="16" spans="1:7" x14ac:dyDescent="0.3">
      <c r="A16" s="24">
        <f t="shared" si="1"/>
        <v>45509</v>
      </c>
      <c r="B16" s="24" t="s">
        <v>8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 t="shared" si="1"/>
        <v>45510</v>
      </c>
      <c r="B17" s="24" t="s">
        <v>9</v>
      </c>
      <c r="C17" s="31"/>
      <c r="D17" s="31"/>
      <c r="E17" s="31"/>
      <c r="F17" s="32"/>
      <c r="G17" s="31">
        <f t="shared" si="0"/>
        <v>0</v>
      </c>
    </row>
    <row r="18" spans="1:7" x14ac:dyDescent="0.3">
      <c r="A18" s="24">
        <f>A17+1</f>
        <v>45511</v>
      </c>
      <c r="B18" s="24" t="s">
        <v>10</v>
      </c>
      <c r="C18" s="31"/>
      <c r="D18" s="31"/>
      <c r="E18" s="31"/>
      <c r="F18" s="32"/>
      <c r="G18" s="31">
        <f t="shared" si="0"/>
        <v>0</v>
      </c>
    </row>
    <row r="19" spans="1:7" x14ac:dyDescent="0.3">
      <c r="A19" s="24">
        <f>A18+1</f>
        <v>45512</v>
      </c>
      <c r="B19" s="24" t="s">
        <v>11</v>
      </c>
      <c r="C19" s="31"/>
      <c r="D19" s="31"/>
      <c r="E19" s="31"/>
      <c r="F19" s="32"/>
      <c r="G19" s="31">
        <f t="shared" si="0"/>
        <v>0</v>
      </c>
    </row>
    <row r="20" spans="1:7" x14ac:dyDescent="0.3">
      <c r="A20" s="24">
        <f t="shared" si="1"/>
        <v>45513</v>
      </c>
      <c r="B20" s="24" t="s">
        <v>5</v>
      </c>
      <c r="C20" s="31"/>
      <c r="D20" s="31"/>
      <c r="E20" s="31"/>
      <c r="F20" s="32"/>
      <c r="G20" s="31">
        <f t="shared" si="0"/>
        <v>0</v>
      </c>
    </row>
    <row r="21" spans="1:7" x14ac:dyDescent="0.3">
      <c r="A21" s="14">
        <f>A20+1</f>
        <v>45514</v>
      </c>
      <c r="B21" s="24" t="s">
        <v>6</v>
      </c>
      <c r="C21" s="31"/>
      <c r="D21" s="31"/>
      <c r="E21" s="31"/>
      <c r="F21" s="32"/>
      <c r="G21" s="31">
        <f t="shared" si="0"/>
        <v>0</v>
      </c>
    </row>
    <row r="22" spans="1:7" x14ac:dyDescent="0.3">
      <c r="A22" s="14">
        <f>A21+1</f>
        <v>45515</v>
      </c>
      <c r="B22" s="24" t="s">
        <v>7</v>
      </c>
      <c r="C22" s="31"/>
      <c r="D22" s="31"/>
      <c r="E22" s="31"/>
      <c r="F22" s="32"/>
      <c r="G22" s="31">
        <f t="shared" si="0"/>
        <v>0</v>
      </c>
    </row>
    <row r="23" spans="1:7" x14ac:dyDescent="0.3">
      <c r="A23" s="14">
        <f t="shared" ref="A23:A25" si="2">A22+1</f>
        <v>45516</v>
      </c>
      <c r="B23" s="24" t="s">
        <v>8</v>
      </c>
      <c r="C23" s="31"/>
      <c r="D23" s="31"/>
      <c r="E23" s="31"/>
      <c r="F23" s="32"/>
      <c r="G23" s="31">
        <f t="shared" si="0"/>
        <v>0</v>
      </c>
    </row>
    <row r="24" spans="1:7" x14ac:dyDescent="0.3">
      <c r="A24" s="14">
        <f t="shared" si="2"/>
        <v>45517</v>
      </c>
      <c r="B24" s="24" t="s">
        <v>9</v>
      </c>
      <c r="C24" s="31"/>
      <c r="D24" s="31"/>
      <c r="E24" s="31"/>
      <c r="F24" s="32"/>
      <c r="G24" s="31">
        <f t="shared" si="0"/>
        <v>0</v>
      </c>
    </row>
    <row r="25" spans="1:7" x14ac:dyDescent="0.3">
      <c r="A25" s="14">
        <f t="shared" si="2"/>
        <v>45518</v>
      </c>
      <c r="B25" s="24" t="s">
        <v>10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14">
        <v>45519</v>
      </c>
      <c r="B26" s="24" t="s">
        <v>11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7" x14ac:dyDescent="0.3">
      <c r="A27" s="14">
        <v>45520</v>
      </c>
      <c r="B27" s="24" t="s">
        <v>5</v>
      </c>
      <c r="C27" s="31">
        <v>9</v>
      </c>
      <c r="D27" s="31">
        <v>13</v>
      </c>
      <c r="E27" s="31"/>
      <c r="F27" s="31"/>
      <c r="G27" s="31">
        <f t="shared" si="0"/>
        <v>4</v>
      </c>
    </row>
    <row r="28" spans="1:7" x14ac:dyDescent="0.3">
      <c r="A28" s="18"/>
      <c r="B28" s="18"/>
      <c r="C28" s="17"/>
      <c r="D28" s="17"/>
      <c r="E28" s="17"/>
      <c r="F28" s="38" t="s">
        <v>18</v>
      </c>
      <c r="G28" s="51">
        <f>SUM(G12:G27)</f>
        <v>24</v>
      </c>
    </row>
    <row r="29" spans="1:7" x14ac:dyDescent="0.3">
      <c r="F29" s="20" t="s">
        <v>20</v>
      </c>
      <c r="G29" s="7">
        <v>33</v>
      </c>
    </row>
    <row r="30" spans="1:7" x14ac:dyDescent="0.3">
      <c r="F30" s="36" t="s">
        <v>21</v>
      </c>
      <c r="G30" s="37">
        <f>G28*G29</f>
        <v>792</v>
      </c>
    </row>
    <row r="32" spans="1:7" x14ac:dyDescent="0.3">
      <c r="F32" s="28"/>
      <c r="G32" s="48"/>
    </row>
    <row r="33" spans="1:7" x14ac:dyDescent="0.3">
      <c r="A33" s="22"/>
      <c r="F33" s="1"/>
      <c r="G33" s="49"/>
    </row>
    <row r="34" spans="1:7" x14ac:dyDescent="0.3">
      <c r="F34" s="46"/>
      <c r="G34" s="47"/>
    </row>
    <row r="35" spans="1:7" x14ac:dyDescent="0.3">
      <c r="F35" s="1"/>
      <c r="G35" s="15"/>
    </row>
  </sheetData>
  <mergeCells count="1">
    <mergeCell ref="A11:F1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4"/>
  <sheetViews>
    <sheetView workbookViewId="0">
      <selection activeCell="L12" sqref="L12"/>
    </sheetView>
  </sheetViews>
  <sheetFormatPr defaultRowHeight="14.4" x14ac:dyDescent="0.3"/>
  <cols>
    <col min="1" max="1" width="9.6640625" customWidth="1"/>
    <col min="7" max="7" width="12.33203125" customWidth="1"/>
  </cols>
  <sheetData>
    <row r="1" spans="1:9" x14ac:dyDescent="0.3">
      <c r="D1" t="s">
        <v>12</v>
      </c>
      <c r="G1" s="1" t="s">
        <v>36</v>
      </c>
    </row>
    <row r="3" spans="1:9" x14ac:dyDescent="0.3">
      <c r="A3" t="s">
        <v>24</v>
      </c>
    </row>
    <row r="4" spans="1:9" x14ac:dyDescent="0.3">
      <c r="A4" t="s">
        <v>22</v>
      </c>
    </row>
    <row r="6" spans="1:9" x14ac:dyDescent="0.3">
      <c r="A6" t="s">
        <v>25</v>
      </c>
      <c r="B6" t="s">
        <v>55</v>
      </c>
      <c r="E6" s="30"/>
    </row>
    <row r="7" spans="1:9" x14ac:dyDescent="0.3">
      <c r="A7" t="s">
        <v>56</v>
      </c>
      <c r="E7" s="30"/>
    </row>
    <row r="9" spans="1:9" x14ac:dyDescent="0.3">
      <c r="A9" s="2" t="s">
        <v>23</v>
      </c>
      <c r="B9" s="3">
        <f>A12</f>
        <v>45490</v>
      </c>
      <c r="C9" s="2" t="s">
        <v>0</v>
      </c>
      <c r="D9" s="3">
        <f>A26</f>
        <v>45504</v>
      </c>
      <c r="E9" s="4"/>
    </row>
    <row r="10" spans="1:9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9" x14ac:dyDescent="0.3">
      <c r="A11" s="60" t="s">
        <v>37</v>
      </c>
      <c r="B11" s="61"/>
      <c r="C11" s="61"/>
      <c r="D11" s="61"/>
      <c r="E11" s="61"/>
      <c r="F11" s="62"/>
      <c r="G11" s="31"/>
    </row>
    <row r="12" spans="1:9" x14ac:dyDescent="0.3">
      <c r="A12" s="24">
        <v>45490</v>
      </c>
      <c r="B12" s="24" t="s">
        <v>10</v>
      </c>
      <c r="C12" s="31">
        <v>9</v>
      </c>
      <c r="D12" s="31">
        <v>13</v>
      </c>
      <c r="E12" s="31"/>
      <c r="F12" s="32"/>
      <c r="G12" s="31">
        <f t="shared" ref="G12:G26" si="0">F12-E12+D12-C12</f>
        <v>4</v>
      </c>
    </row>
    <row r="13" spans="1:9" x14ac:dyDescent="0.3">
      <c r="A13" s="24">
        <f t="shared" ref="A13:A20" si="1">A12+1</f>
        <v>45491</v>
      </c>
      <c r="B13" s="24" t="s">
        <v>11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9" x14ac:dyDescent="0.3">
      <c r="A14" s="24">
        <f>A13+1</f>
        <v>45492</v>
      </c>
      <c r="B14" s="24" t="s">
        <v>5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9" x14ac:dyDescent="0.3">
      <c r="A15" s="24">
        <f t="shared" si="1"/>
        <v>45493</v>
      </c>
      <c r="B15" s="24" t="s">
        <v>6</v>
      </c>
      <c r="C15" s="31"/>
      <c r="D15" s="31"/>
      <c r="E15" s="31"/>
      <c r="F15" s="32"/>
      <c r="G15" s="31">
        <f t="shared" si="0"/>
        <v>0</v>
      </c>
      <c r="I15" s="17"/>
    </row>
    <row r="16" spans="1:9" x14ac:dyDescent="0.3">
      <c r="A16" s="24">
        <f t="shared" si="1"/>
        <v>45494</v>
      </c>
      <c r="B16" s="24" t="s">
        <v>7</v>
      </c>
      <c r="C16" s="31"/>
      <c r="D16" s="31"/>
      <c r="E16" s="31"/>
      <c r="F16" s="32"/>
      <c r="G16" s="31">
        <f t="shared" si="0"/>
        <v>0</v>
      </c>
    </row>
    <row r="17" spans="1:7" x14ac:dyDescent="0.3">
      <c r="A17" s="24">
        <f t="shared" si="1"/>
        <v>45495</v>
      </c>
      <c r="B17" s="24" t="s">
        <v>8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45496</v>
      </c>
      <c r="B18" s="24" t="s">
        <v>9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7" x14ac:dyDescent="0.3">
      <c r="A19" s="24">
        <f>A18+1</f>
        <v>45497</v>
      </c>
      <c r="B19" s="24" t="s">
        <v>10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7" x14ac:dyDescent="0.3">
      <c r="A20" s="24">
        <f t="shared" si="1"/>
        <v>45498</v>
      </c>
      <c r="B20" s="24" t="s">
        <v>11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7" x14ac:dyDescent="0.3">
      <c r="A21" s="14">
        <f>A20+1</f>
        <v>45499</v>
      </c>
      <c r="B21" s="24" t="s">
        <v>5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7" x14ac:dyDescent="0.3">
      <c r="A22" s="14">
        <f t="shared" ref="A22:A26" si="2">A21+1</f>
        <v>45500</v>
      </c>
      <c r="B22" s="24" t="s">
        <v>6</v>
      </c>
      <c r="C22" s="31"/>
      <c r="D22" s="31"/>
      <c r="E22" s="31"/>
      <c r="F22" s="32"/>
      <c r="G22" s="31">
        <f t="shared" si="0"/>
        <v>0</v>
      </c>
    </row>
    <row r="23" spans="1:7" x14ac:dyDescent="0.3">
      <c r="A23" s="14">
        <f t="shared" si="2"/>
        <v>45501</v>
      </c>
      <c r="B23" s="24" t="s">
        <v>7</v>
      </c>
      <c r="C23" s="31"/>
      <c r="D23" s="31"/>
      <c r="E23" s="31"/>
      <c r="F23" s="32"/>
      <c r="G23" s="31">
        <f t="shared" si="0"/>
        <v>0</v>
      </c>
    </row>
    <row r="24" spans="1:7" x14ac:dyDescent="0.3">
      <c r="A24" s="24">
        <f t="shared" si="2"/>
        <v>45502</v>
      </c>
      <c r="B24" s="24" t="s">
        <v>8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2"/>
        <v>45503</v>
      </c>
      <c r="B25" s="24" t="s">
        <v>9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24">
        <f t="shared" si="2"/>
        <v>45504</v>
      </c>
      <c r="B26" s="24" t="s">
        <v>10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7" x14ac:dyDescent="0.3">
      <c r="A27" s="18"/>
      <c r="B27" s="18"/>
      <c r="C27" s="17"/>
      <c r="D27" s="17"/>
      <c r="E27" s="17"/>
      <c r="F27" s="38" t="s">
        <v>18</v>
      </c>
      <c r="G27" s="51">
        <f>SUM(G11:G26)</f>
        <v>44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G27*G28</f>
        <v>1452</v>
      </c>
    </row>
    <row r="31" spans="1:7" x14ac:dyDescent="0.3">
      <c r="F31" s="28"/>
      <c r="G31" s="48"/>
    </row>
    <row r="32" spans="1:7" x14ac:dyDescent="0.3">
      <c r="A32" s="22"/>
      <c r="F32" s="1"/>
      <c r="G32" s="49"/>
    </row>
    <row r="33" spans="6:7" x14ac:dyDescent="0.3">
      <c r="F33" s="46"/>
      <c r="G33" s="47"/>
    </row>
    <row r="34" spans="6:7" x14ac:dyDescent="0.3">
      <c r="F34" s="1"/>
      <c r="G34" s="15"/>
    </row>
  </sheetData>
  <mergeCells count="1">
    <mergeCell ref="A11:F11"/>
  </mergeCells>
  <phoneticPr fontId="2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topLeftCell="A4" workbookViewId="0">
      <selection activeCell="H22" sqref="H22"/>
    </sheetView>
  </sheetViews>
  <sheetFormatPr defaultRowHeight="14.4" x14ac:dyDescent="0.3"/>
  <cols>
    <col min="1" max="1" width="9.6640625" customWidth="1"/>
    <col min="7" max="7" width="12.33203125" customWidth="1"/>
  </cols>
  <sheetData>
    <row r="1" spans="1:8" x14ac:dyDescent="0.3">
      <c r="D1" t="s">
        <v>12</v>
      </c>
      <c r="G1" s="1" t="s">
        <v>35</v>
      </c>
    </row>
    <row r="3" spans="1:8" x14ac:dyDescent="0.3">
      <c r="A3" t="s">
        <v>24</v>
      </c>
    </row>
    <row r="4" spans="1:8" x14ac:dyDescent="0.3">
      <c r="A4" t="s">
        <v>22</v>
      </c>
    </row>
    <row r="6" spans="1:8" x14ac:dyDescent="0.3">
      <c r="A6" t="s">
        <v>25</v>
      </c>
      <c r="B6" t="s">
        <v>55</v>
      </c>
      <c r="E6" s="30"/>
    </row>
    <row r="7" spans="1:8" x14ac:dyDescent="0.3">
      <c r="A7" t="s">
        <v>56</v>
      </c>
      <c r="E7" s="30"/>
    </row>
    <row r="9" spans="1:8" x14ac:dyDescent="0.3">
      <c r="A9" s="2" t="s">
        <v>23</v>
      </c>
      <c r="B9" s="3">
        <f>A11</f>
        <v>45474</v>
      </c>
      <c r="C9" s="2" t="s">
        <v>0</v>
      </c>
      <c r="D9" s="3">
        <f>A26</f>
        <v>45489</v>
      </c>
      <c r="E9" s="4"/>
    </row>
    <row r="10" spans="1:8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8" x14ac:dyDescent="0.3">
      <c r="A11" s="24">
        <v>45474</v>
      </c>
      <c r="B11" s="24" t="s">
        <v>8</v>
      </c>
      <c r="C11" s="31">
        <v>9</v>
      </c>
      <c r="D11" s="31">
        <v>13</v>
      </c>
      <c r="E11" s="31"/>
      <c r="F11" s="32"/>
      <c r="G11" s="31">
        <f t="shared" ref="G11:G26" si="0">F11-E11+D11-C11</f>
        <v>4</v>
      </c>
    </row>
    <row r="12" spans="1:8" x14ac:dyDescent="0.3">
      <c r="A12" s="24">
        <v>45475</v>
      </c>
      <c r="B12" s="24" t="s">
        <v>9</v>
      </c>
      <c r="C12" s="31">
        <v>9</v>
      </c>
      <c r="D12" s="31">
        <v>13</v>
      </c>
      <c r="E12" s="31"/>
      <c r="F12" s="32"/>
      <c r="G12" s="31">
        <f t="shared" si="0"/>
        <v>4</v>
      </c>
    </row>
    <row r="13" spans="1:8" x14ac:dyDescent="0.3">
      <c r="A13" s="24">
        <v>45476</v>
      </c>
      <c r="B13" s="24" t="s">
        <v>10</v>
      </c>
      <c r="C13" s="31"/>
      <c r="D13" s="31"/>
      <c r="E13" s="31"/>
      <c r="F13" s="32"/>
      <c r="G13" s="31">
        <f t="shared" si="0"/>
        <v>0</v>
      </c>
    </row>
    <row r="14" spans="1:8" x14ac:dyDescent="0.3">
      <c r="A14" s="24">
        <v>45477</v>
      </c>
      <c r="B14" s="24" t="s">
        <v>11</v>
      </c>
      <c r="C14" s="31">
        <v>9</v>
      </c>
      <c r="D14" s="31">
        <v>13</v>
      </c>
      <c r="E14" s="31"/>
      <c r="F14" s="32"/>
      <c r="G14" s="31">
        <f t="shared" si="0"/>
        <v>4</v>
      </c>
      <c r="H14" t="s">
        <v>67</v>
      </c>
    </row>
    <row r="15" spans="1:8" x14ac:dyDescent="0.3">
      <c r="A15" s="24">
        <v>45478</v>
      </c>
      <c r="B15" s="24" t="s">
        <v>5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8" x14ac:dyDescent="0.3">
      <c r="A16" s="24">
        <v>45479</v>
      </c>
      <c r="B16" s="24" t="s">
        <v>6</v>
      </c>
      <c r="C16" s="31"/>
      <c r="D16" s="31"/>
      <c r="E16" s="31"/>
      <c r="F16" s="32"/>
      <c r="G16" s="31">
        <f t="shared" si="0"/>
        <v>0</v>
      </c>
    </row>
    <row r="17" spans="1:7" x14ac:dyDescent="0.3">
      <c r="A17" s="24">
        <v>45480</v>
      </c>
      <c r="B17" s="24" t="s">
        <v>7</v>
      </c>
      <c r="C17" s="31"/>
      <c r="D17" s="31"/>
      <c r="E17" s="31"/>
      <c r="F17" s="32"/>
      <c r="G17" s="31">
        <f t="shared" si="0"/>
        <v>0</v>
      </c>
    </row>
    <row r="18" spans="1:7" x14ac:dyDescent="0.3">
      <c r="A18" s="24">
        <v>45481</v>
      </c>
      <c r="B18" s="24" t="s">
        <v>8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7" x14ac:dyDescent="0.3">
      <c r="A19" s="24">
        <v>45482</v>
      </c>
      <c r="B19" s="24" t="s">
        <v>9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7" x14ac:dyDescent="0.3">
      <c r="A20" s="24">
        <v>45483</v>
      </c>
      <c r="B20" s="24" t="s">
        <v>10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7" x14ac:dyDescent="0.3">
      <c r="A21" s="24">
        <v>45484</v>
      </c>
      <c r="B21" s="24" t="s">
        <v>11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7" x14ac:dyDescent="0.3">
      <c r="A22" s="24">
        <v>45485</v>
      </c>
      <c r="B22" s="24" t="s">
        <v>5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24">
        <v>45486</v>
      </c>
      <c r="B23" s="24" t="s">
        <v>6</v>
      </c>
      <c r="C23" s="31"/>
      <c r="D23" s="31"/>
      <c r="E23" s="31"/>
      <c r="F23" s="32"/>
      <c r="G23" s="31">
        <f t="shared" si="0"/>
        <v>0</v>
      </c>
    </row>
    <row r="24" spans="1:7" x14ac:dyDescent="0.3">
      <c r="A24" s="24">
        <v>45487</v>
      </c>
      <c r="B24" s="24" t="s">
        <v>7</v>
      </c>
      <c r="C24" s="31"/>
      <c r="D24" s="31"/>
      <c r="E24" s="31"/>
      <c r="F24" s="32"/>
      <c r="G24" s="31">
        <f t="shared" si="0"/>
        <v>0</v>
      </c>
    </row>
    <row r="25" spans="1:7" x14ac:dyDescent="0.3">
      <c r="A25" s="24">
        <v>45488</v>
      </c>
      <c r="B25" s="24" t="s">
        <v>8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24">
        <v>45489</v>
      </c>
      <c r="B26" s="24" t="s">
        <v>9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7" x14ac:dyDescent="0.3">
      <c r="A27" s="18"/>
      <c r="B27" s="18"/>
      <c r="C27" s="17"/>
      <c r="D27" s="17"/>
      <c r="E27" s="17"/>
      <c r="F27" s="38" t="s">
        <v>18</v>
      </c>
      <c r="G27" s="33">
        <f>SUM(G11:G26)</f>
        <v>44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G27*G28</f>
        <v>1452</v>
      </c>
    </row>
    <row r="30" spans="1:7" x14ac:dyDescent="0.3">
      <c r="F30" s="36"/>
      <c r="G30" s="47"/>
    </row>
    <row r="31" spans="1:7" x14ac:dyDescent="0.3">
      <c r="F31" s="1"/>
      <c r="G31" s="26"/>
    </row>
    <row r="32" spans="1:7" x14ac:dyDescent="0.3">
      <c r="F32" s="28"/>
      <c r="G32" s="49"/>
    </row>
    <row r="33" spans="1:7" x14ac:dyDescent="0.3">
      <c r="A33" s="22"/>
      <c r="F33" s="1"/>
      <c r="G33" s="49"/>
    </row>
    <row r="34" spans="1:7" x14ac:dyDescent="0.3">
      <c r="F34" s="1"/>
      <c r="G34" s="26"/>
    </row>
    <row r="35" spans="1:7" x14ac:dyDescent="0.3">
      <c r="F35" s="1"/>
      <c r="G35" s="26"/>
    </row>
    <row r="36" spans="1:7" x14ac:dyDescent="0.3">
      <c r="F36" s="46"/>
      <c r="G36" s="53"/>
    </row>
    <row r="37" spans="1:7" x14ac:dyDescent="0.3">
      <c r="G37" s="47"/>
    </row>
  </sheetData>
  <phoneticPr fontId="2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5"/>
  <sheetViews>
    <sheetView workbookViewId="0">
      <selection activeCell="B31" sqref="B31"/>
    </sheetView>
  </sheetViews>
  <sheetFormatPr defaultRowHeight="14.4" x14ac:dyDescent="0.3"/>
  <cols>
    <col min="1" max="1" width="9.6640625" customWidth="1"/>
    <col min="7" max="7" width="12.33203125" customWidth="1"/>
    <col min="15" max="15" width="9.44140625" bestFit="1" customWidth="1"/>
  </cols>
  <sheetData>
    <row r="1" spans="1:7" x14ac:dyDescent="0.3">
      <c r="D1" t="s">
        <v>12</v>
      </c>
      <c r="G1" s="1" t="s">
        <v>33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59</v>
      </c>
      <c r="B6" t="s">
        <v>55</v>
      </c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v>45460</v>
      </c>
      <c r="C9" s="2" t="s">
        <v>0</v>
      </c>
      <c r="D9" s="3">
        <f>A25</f>
        <v>45473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60" t="s">
        <v>34</v>
      </c>
      <c r="B11" s="61"/>
      <c r="C11" s="61"/>
      <c r="D11" s="61"/>
      <c r="E11" s="61"/>
      <c r="F11" s="62"/>
      <c r="G11" s="31"/>
    </row>
    <row r="12" spans="1:7" x14ac:dyDescent="0.3">
      <c r="A12" s="24">
        <v>45460</v>
      </c>
      <c r="B12" s="24" t="s">
        <v>8</v>
      </c>
      <c r="C12" s="31">
        <v>9</v>
      </c>
      <c r="D12" s="31">
        <v>13</v>
      </c>
      <c r="E12" s="31"/>
      <c r="F12" s="32"/>
      <c r="G12" s="31">
        <f t="shared" ref="G12:G25" si="0">F12-E12+D12-C12</f>
        <v>4</v>
      </c>
    </row>
    <row r="13" spans="1:7" x14ac:dyDescent="0.3">
      <c r="A13" s="24">
        <f t="shared" ref="A13:A20" si="1">A12+1</f>
        <v>45461</v>
      </c>
      <c r="B13" s="24" t="s">
        <v>9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7" x14ac:dyDescent="0.3">
      <c r="A14" s="24">
        <f>A13+1</f>
        <v>45462</v>
      </c>
      <c r="B14" s="24" t="s">
        <v>10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45463</v>
      </c>
      <c r="B15" s="24" t="s">
        <v>11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45464</v>
      </c>
      <c r="B16" s="24" t="s">
        <v>5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 t="shared" si="1"/>
        <v>45465</v>
      </c>
      <c r="B17" s="24" t="s">
        <v>6</v>
      </c>
      <c r="C17" s="31"/>
      <c r="D17" s="31"/>
      <c r="E17" s="31"/>
      <c r="F17" s="32"/>
      <c r="G17" s="31">
        <f t="shared" si="0"/>
        <v>0</v>
      </c>
    </row>
    <row r="18" spans="1:7" x14ac:dyDescent="0.3">
      <c r="A18" s="24">
        <f>A17+1</f>
        <v>45466</v>
      </c>
      <c r="B18" s="24" t="s">
        <v>7</v>
      </c>
      <c r="C18" s="31"/>
      <c r="D18" s="31"/>
      <c r="E18" s="31"/>
      <c r="F18" s="32"/>
      <c r="G18" s="31">
        <f t="shared" si="0"/>
        <v>0</v>
      </c>
    </row>
    <row r="19" spans="1:7" x14ac:dyDescent="0.3">
      <c r="A19" s="24">
        <f>A18+1</f>
        <v>45467</v>
      </c>
      <c r="B19" s="24" t="s">
        <v>8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7" x14ac:dyDescent="0.3">
      <c r="A20" s="24">
        <f t="shared" si="1"/>
        <v>45468</v>
      </c>
      <c r="B20" s="24" t="s">
        <v>9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7" x14ac:dyDescent="0.3">
      <c r="A21" s="14">
        <f>A20+1</f>
        <v>45469</v>
      </c>
      <c r="B21" s="24" t="s">
        <v>10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7" x14ac:dyDescent="0.3">
      <c r="A22" s="14">
        <f t="shared" ref="A22:A25" si="2">A21+1</f>
        <v>45470</v>
      </c>
      <c r="B22" s="24" t="s">
        <v>11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14">
        <f t="shared" si="2"/>
        <v>45471</v>
      </c>
      <c r="B23" s="24" t="s">
        <v>5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si="2"/>
        <v>45472</v>
      </c>
      <c r="B24" s="24" t="s">
        <v>6</v>
      </c>
      <c r="C24" s="31"/>
      <c r="D24" s="31"/>
      <c r="E24" s="31"/>
      <c r="F24" s="32"/>
      <c r="G24" s="31">
        <f t="shared" si="0"/>
        <v>0</v>
      </c>
    </row>
    <row r="25" spans="1:7" x14ac:dyDescent="0.3">
      <c r="A25" s="24">
        <f t="shared" si="2"/>
        <v>45473</v>
      </c>
      <c r="B25" s="24" t="s">
        <v>7</v>
      </c>
      <c r="C25" s="31"/>
      <c r="D25" s="31"/>
      <c r="E25" s="31"/>
      <c r="F25" s="32"/>
      <c r="G25" s="31">
        <f t="shared" si="0"/>
        <v>0</v>
      </c>
    </row>
    <row r="26" spans="1:7" x14ac:dyDescent="0.3">
      <c r="A26" s="18"/>
      <c r="B26" s="18"/>
      <c r="C26" s="17"/>
      <c r="D26" s="17"/>
      <c r="E26" s="17"/>
      <c r="F26" s="38" t="s">
        <v>18</v>
      </c>
      <c r="G26" s="33">
        <f>SUM(G11:G25)</f>
        <v>40</v>
      </c>
    </row>
    <row r="27" spans="1:7" x14ac:dyDescent="0.3">
      <c r="F27" s="20" t="s">
        <v>20</v>
      </c>
      <c r="G27" s="7">
        <v>33</v>
      </c>
    </row>
    <row r="28" spans="1:7" x14ac:dyDescent="0.3">
      <c r="F28" s="36" t="s">
        <v>21</v>
      </c>
      <c r="G28" s="37">
        <f>G26*G27</f>
        <v>1320</v>
      </c>
    </row>
    <row r="30" spans="1:7" x14ac:dyDescent="0.3">
      <c r="F30" s="28"/>
      <c r="G30" s="48"/>
    </row>
    <row r="31" spans="1:7" x14ac:dyDescent="0.3">
      <c r="A31" s="22"/>
      <c r="F31" s="1"/>
      <c r="G31" s="49"/>
    </row>
    <row r="32" spans="1:7" x14ac:dyDescent="0.3">
      <c r="F32" s="1"/>
      <c r="G32" s="15"/>
    </row>
    <row r="33" spans="6:7" x14ac:dyDescent="0.3">
      <c r="F33" s="1"/>
      <c r="G33" s="50"/>
    </row>
    <row r="34" spans="6:7" x14ac:dyDescent="0.3">
      <c r="F34" s="1"/>
      <c r="G34" s="49"/>
    </row>
    <row r="35" spans="6:7" x14ac:dyDescent="0.3">
      <c r="F35" s="46"/>
      <c r="G35" s="47"/>
    </row>
  </sheetData>
  <mergeCells count="1">
    <mergeCell ref="A11:F1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7"/>
  <sheetViews>
    <sheetView topLeftCell="A7" workbookViewId="0">
      <selection activeCell="D22" sqref="D22"/>
    </sheetView>
  </sheetViews>
  <sheetFormatPr defaultRowHeight="14.4" x14ac:dyDescent="0.3"/>
  <cols>
    <col min="1" max="1" width="9.6640625" customWidth="1"/>
    <col min="7" max="7" width="12.33203125" customWidth="1"/>
    <col min="8" max="8" width="12.5546875" bestFit="1" customWidth="1"/>
    <col min="14" max="14" width="9.44140625" bestFit="1" customWidth="1"/>
  </cols>
  <sheetData>
    <row r="1" spans="1:7" x14ac:dyDescent="0.3">
      <c r="D1" t="s">
        <v>12</v>
      </c>
      <c r="G1" s="1" t="s">
        <v>31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59</v>
      </c>
      <c r="B6" t="s">
        <v>55</v>
      </c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f>A12</f>
        <v>45444</v>
      </c>
      <c r="C9" s="2" t="s">
        <v>0</v>
      </c>
      <c r="D9" s="3">
        <f>A27</f>
        <v>45459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60" t="s">
        <v>32</v>
      </c>
      <c r="B11" s="61"/>
      <c r="C11" s="61"/>
      <c r="D11" s="61"/>
      <c r="E11" s="61"/>
      <c r="F11" s="62"/>
      <c r="G11" s="31"/>
    </row>
    <row r="12" spans="1:7" x14ac:dyDescent="0.3">
      <c r="A12" s="24">
        <v>45444</v>
      </c>
      <c r="B12" s="24" t="s">
        <v>6</v>
      </c>
      <c r="C12" s="31"/>
      <c r="D12" s="31"/>
      <c r="E12" s="31"/>
      <c r="F12" s="32"/>
      <c r="G12" s="31">
        <f t="shared" ref="G12:G27" si="0">F12-E12+D12-C12</f>
        <v>0</v>
      </c>
    </row>
    <row r="13" spans="1:7" x14ac:dyDescent="0.3">
      <c r="A13" s="24">
        <f t="shared" ref="A13:A20" si="1">A12+1</f>
        <v>45445</v>
      </c>
      <c r="B13" s="24" t="s">
        <v>7</v>
      </c>
      <c r="C13" s="31"/>
      <c r="D13" s="31"/>
      <c r="E13" s="31"/>
      <c r="F13" s="32"/>
      <c r="G13" s="31">
        <f t="shared" si="0"/>
        <v>0</v>
      </c>
    </row>
    <row r="14" spans="1:7" x14ac:dyDescent="0.3">
      <c r="A14" s="24">
        <f>A13+1</f>
        <v>45446</v>
      </c>
      <c r="B14" s="24" t="s">
        <v>8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45447</v>
      </c>
      <c r="B15" s="24" t="s">
        <v>9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45448</v>
      </c>
      <c r="B16" s="24" t="s">
        <v>10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8" x14ac:dyDescent="0.3">
      <c r="A17" s="24">
        <f t="shared" si="1"/>
        <v>45449</v>
      </c>
      <c r="B17" s="24" t="s">
        <v>11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8" x14ac:dyDescent="0.3">
      <c r="A18" s="24">
        <f>A17+1</f>
        <v>45450</v>
      </c>
      <c r="B18" s="24" t="s">
        <v>5</v>
      </c>
      <c r="C18" s="31"/>
      <c r="D18" s="31"/>
      <c r="E18" s="31"/>
      <c r="F18" s="32"/>
      <c r="G18" s="31">
        <f t="shared" si="0"/>
        <v>0</v>
      </c>
      <c r="H18" t="s">
        <v>71</v>
      </c>
    </row>
    <row r="19" spans="1:8" x14ac:dyDescent="0.3">
      <c r="A19" s="24">
        <f>A18+1</f>
        <v>45451</v>
      </c>
      <c r="B19" s="24" t="s">
        <v>6</v>
      </c>
      <c r="C19" s="31"/>
      <c r="D19" s="31"/>
      <c r="E19" s="31"/>
      <c r="F19" s="32"/>
      <c r="G19" s="31">
        <f t="shared" si="0"/>
        <v>0</v>
      </c>
    </row>
    <row r="20" spans="1:8" x14ac:dyDescent="0.3">
      <c r="A20" s="24">
        <f t="shared" si="1"/>
        <v>45452</v>
      </c>
      <c r="B20" s="24" t="s">
        <v>7</v>
      </c>
      <c r="C20" s="31"/>
      <c r="D20" s="31"/>
      <c r="E20" s="31"/>
      <c r="F20" s="32"/>
      <c r="G20" s="31">
        <f t="shared" si="0"/>
        <v>0</v>
      </c>
    </row>
    <row r="21" spans="1:8" x14ac:dyDescent="0.3">
      <c r="A21" s="14">
        <f>A20+1</f>
        <v>45453</v>
      </c>
      <c r="B21" s="24" t="s">
        <v>8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8" x14ac:dyDescent="0.3">
      <c r="A22" s="14">
        <f t="shared" ref="A22:A25" si="2">A21+1</f>
        <v>45454</v>
      </c>
      <c r="B22" s="24" t="s">
        <v>9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8" x14ac:dyDescent="0.3">
      <c r="A23" s="14">
        <f t="shared" si="2"/>
        <v>45455</v>
      </c>
      <c r="B23" s="24" t="s">
        <v>10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8" x14ac:dyDescent="0.3">
      <c r="A24" s="24">
        <f t="shared" si="2"/>
        <v>45456</v>
      </c>
      <c r="B24" s="24" t="s">
        <v>11</v>
      </c>
      <c r="C24" s="31">
        <v>9</v>
      </c>
      <c r="D24" s="31">
        <v>17</v>
      </c>
      <c r="E24" s="31"/>
      <c r="F24" s="32"/>
      <c r="G24" s="31">
        <f t="shared" si="0"/>
        <v>8</v>
      </c>
    </row>
    <row r="25" spans="1:8" x14ac:dyDescent="0.3">
      <c r="A25" s="24">
        <f t="shared" si="2"/>
        <v>45457</v>
      </c>
      <c r="B25" s="24" t="s">
        <v>5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8" x14ac:dyDescent="0.3">
      <c r="A26" s="24">
        <v>45458</v>
      </c>
      <c r="B26" s="24" t="s">
        <v>6</v>
      </c>
      <c r="C26" s="31"/>
      <c r="D26" s="31"/>
      <c r="E26" s="31"/>
      <c r="F26" s="32"/>
      <c r="G26" s="31"/>
    </row>
    <row r="27" spans="1:8" x14ac:dyDescent="0.3">
      <c r="A27" s="24">
        <v>45459</v>
      </c>
      <c r="B27" s="24" t="s">
        <v>7</v>
      </c>
      <c r="C27" s="31"/>
      <c r="D27" s="31"/>
      <c r="E27" s="31"/>
      <c r="F27" s="32"/>
      <c r="G27" s="31">
        <f t="shared" si="0"/>
        <v>0</v>
      </c>
    </row>
    <row r="28" spans="1:8" x14ac:dyDescent="0.3">
      <c r="A28" s="18"/>
      <c r="B28" s="18"/>
      <c r="C28" s="17"/>
      <c r="D28" s="17"/>
      <c r="E28" s="17"/>
      <c r="F28" s="38" t="s">
        <v>18</v>
      </c>
      <c r="G28" s="33">
        <f>SUM(G11:G27)</f>
        <v>40</v>
      </c>
    </row>
    <row r="29" spans="1:8" x14ac:dyDescent="0.3">
      <c r="F29" s="20" t="s">
        <v>20</v>
      </c>
      <c r="G29" s="7">
        <v>33</v>
      </c>
    </row>
    <row r="30" spans="1:8" x14ac:dyDescent="0.3">
      <c r="F30" s="36" t="s">
        <v>21</v>
      </c>
      <c r="G30" s="37">
        <f>G28*G29</f>
        <v>1320</v>
      </c>
    </row>
    <row r="31" spans="1:8" x14ac:dyDescent="0.3">
      <c r="F31" s="36"/>
      <c r="G31" s="37"/>
    </row>
    <row r="32" spans="1:8" x14ac:dyDescent="0.3">
      <c r="F32" s="1"/>
      <c r="G32" s="26"/>
    </row>
    <row r="33" spans="1:14" x14ac:dyDescent="0.3">
      <c r="A33" s="22"/>
      <c r="F33" s="1"/>
      <c r="G33" s="8"/>
    </row>
    <row r="34" spans="1:14" x14ac:dyDescent="0.3">
      <c r="F34" s="1"/>
      <c r="G34" s="26"/>
    </row>
    <row r="35" spans="1:14" x14ac:dyDescent="0.3">
      <c r="F35" s="46"/>
      <c r="G35" s="45"/>
      <c r="N35" s="19"/>
    </row>
    <row r="36" spans="1:14" x14ac:dyDescent="0.3">
      <c r="F36" s="1"/>
      <c r="G36" s="26"/>
      <c r="N36" s="19"/>
    </row>
    <row r="37" spans="1:14" x14ac:dyDescent="0.3">
      <c r="F37" s="1"/>
      <c r="G37" s="26"/>
    </row>
  </sheetData>
  <mergeCells count="1">
    <mergeCell ref="A11:F1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5"/>
  <sheetViews>
    <sheetView topLeftCell="A4" workbookViewId="0">
      <selection activeCell="K24" sqref="K24"/>
    </sheetView>
  </sheetViews>
  <sheetFormatPr defaultRowHeight="14.4" x14ac:dyDescent="0.3"/>
  <cols>
    <col min="1" max="1" width="9.6640625" customWidth="1"/>
    <col min="7" max="7" width="12.33203125" customWidth="1"/>
  </cols>
  <sheetData>
    <row r="1" spans="1:7" x14ac:dyDescent="0.3">
      <c r="D1" t="s">
        <v>12</v>
      </c>
      <c r="G1" s="1" t="s">
        <v>30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58</v>
      </c>
      <c r="B6" t="s">
        <v>55</v>
      </c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f>A11</f>
        <v>45429</v>
      </c>
      <c r="C9" s="2" t="s">
        <v>0</v>
      </c>
      <c r="D9" s="3">
        <f>A25</f>
        <v>45443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45429</v>
      </c>
      <c r="B11" s="24" t="s">
        <v>5</v>
      </c>
      <c r="C11" s="31">
        <v>9</v>
      </c>
      <c r="D11" s="31">
        <v>13</v>
      </c>
      <c r="E11" s="31"/>
      <c r="F11" s="32"/>
      <c r="G11" s="31">
        <f t="shared" ref="G11:G25" si="0">F11-E11+D11-C11</f>
        <v>4</v>
      </c>
    </row>
    <row r="12" spans="1:7" x14ac:dyDescent="0.3">
      <c r="A12" s="24">
        <f t="shared" ref="A12:A19" si="1">A11+1</f>
        <v>45430</v>
      </c>
      <c r="B12" s="24" t="s">
        <v>6</v>
      </c>
      <c r="C12" s="31"/>
      <c r="D12" s="31"/>
      <c r="E12" s="31"/>
      <c r="F12" s="32"/>
      <c r="G12" s="31">
        <f t="shared" si="0"/>
        <v>0</v>
      </c>
    </row>
    <row r="13" spans="1:7" x14ac:dyDescent="0.3">
      <c r="A13" s="24">
        <f>A12+1</f>
        <v>45431</v>
      </c>
      <c r="B13" s="24" t="s">
        <v>7</v>
      </c>
      <c r="C13" s="31"/>
      <c r="D13" s="31"/>
      <c r="E13" s="31"/>
      <c r="F13" s="32"/>
      <c r="G13" s="31">
        <f t="shared" si="0"/>
        <v>0</v>
      </c>
    </row>
    <row r="14" spans="1:7" x14ac:dyDescent="0.3">
      <c r="A14" s="24">
        <f t="shared" si="1"/>
        <v>45432</v>
      </c>
      <c r="B14" s="24" t="s">
        <v>8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45433</v>
      </c>
      <c r="B15" s="24" t="s">
        <v>9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45434</v>
      </c>
      <c r="B16" s="24" t="s">
        <v>10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>A16+1</f>
        <v>45435</v>
      </c>
      <c r="B17" s="24" t="s">
        <v>11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45436</v>
      </c>
      <c r="B18" s="24" t="s">
        <v>5</v>
      </c>
      <c r="C18" s="31">
        <v>9</v>
      </c>
      <c r="D18" s="31">
        <v>13</v>
      </c>
      <c r="E18" s="31">
        <v>15.5</v>
      </c>
      <c r="F18" s="32">
        <v>17.5</v>
      </c>
      <c r="G18" s="31">
        <f t="shared" si="0"/>
        <v>6</v>
      </c>
    </row>
    <row r="19" spans="1:7" x14ac:dyDescent="0.3">
      <c r="A19" s="24">
        <f t="shared" si="1"/>
        <v>45437</v>
      </c>
      <c r="B19" s="24" t="s">
        <v>6</v>
      </c>
      <c r="C19" s="31"/>
      <c r="D19" s="31"/>
      <c r="E19" s="31"/>
      <c r="F19" s="32"/>
      <c r="G19" s="31">
        <f t="shared" si="0"/>
        <v>0</v>
      </c>
    </row>
    <row r="20" spans="1:7" x14ac:dyDescent="0.3">
      <c r="A20" s="14">
        <f>A19+1</f>
        <v>45438</v>
      </c>
      <c r="B20" s="24" t="s">
        <v>7</v>
      </c>
      <c r="C20" s="31"/>
      <c r="D20" s="31"/>
      <c r="E20" s="31"/>
      <c r="F20" s="32"/>
      <c r="G20" s="31">
        <f t="shared" si="0"/>
        <v>0</v>
      </c>
    </row>
    <row r="21" spans="1:7" x14ac:dyDescent="0.3">
      <c r="A21" s="14">
        <f t="shared" ref="A21:A25" si="2">A20+1</f>
        <v>45439</v>
      </c>
      <c r="B21" s="24" t="s">
        <v>8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7" x14ac:dyDescent="0.3">
      <c r="A22" s="14">
        <f t="shared" si="2"/>
        <v>45440</v>
      </c>
      <c r="B22" s="24" t="s">
        <v>9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24">
        <f t="shared" si="2"/>
        <v>45441</v>
      </c>
      <c r="B23" s="24" t="s">
        <v>10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si="2"/>
        <v>45442</v>
      </c>
      <c r="B24" s="24" t="s">
        <v>11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2"/>
        <v>45443</v>
      </c>
      <c r="B25" s="24" t="s">
        <v>5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18"/>
      <c r="B26" s="18"/>
      <c r="C26" s="17"/>
      <c r="D26" s="17"/>
      <c r="E26" s="17"/>
      <c r="F26" s="38" t="s">
        <v>18</v>
      </c>
      <c r="G26" s="33">
        <f>SUM(G11:G25)</f>
        <v>46</v>
      </c>
    </row>
    <row r="27" spans="1:7" x14ac:dyDescent="0.3">
      <c r="F27" s="20" t="s">
        <v>20</v>
      </c>
      <c r="G27" s="7">
        <v>33</v>
      </c>
    </row>
    <row r="28" spans="1:7" x14ac:dyDescent="0.3">
      <c r="F28" s="36" t="s">
        <v>21</v>
      </c>
      <c r="G28" s="37">
        <f>G26*G27</f>
        <v>1518</v>
      </c>
    </row>
    <row r="29" spans="1:7" x14ac:dyDescent="0.3">
      <c r="F29" s="36"/>
      <c r="G29" s="37"/>
    </row>
    <row r="30" spans="1:7" x14ac:dyDescent="0.3">
      <c r="F30" s="1"/>
      <c r="G30" s="26"/>
    </row>
    <row r="31" spans="1:7" x14ac:dyDescent="0.3">
      <c r="A31" s="22"/>
      <c r="F31" s="1"/>
      <c r="G31" s="15"/>
    </row>
    <row r="32" spans="1:7" x14ac:dyDescent="0.3">
      <c r="F32" s="1"/>
      <c r="G32" s="26"/>
    </row>
    <row r="33" spans="6:7" x14ac:dyDescent="0.3">
      <c r="F33" s="46"/>
      <c r="G33" s="47"/>
    </row>
    <row r="34" spans="6:7" x14ac:dyDescent="0.3">
      <c r="F34" s="1"/>
      <c r="G34" s="26"/>
    </row>
    <row r="35" spans="6:7" x14ac:dyDescent="0.3">
      <c r="F35" s="1"/>
      <c r="G35" s="26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7"/>
  <sheetViews>
    <sheetView topLeftCell="A13" workbookViewId="0">
      <selection activeCell="E10" sqref="E10"/>
    </sheetView>
  </sheetViews>
  <sheetFormatPr defaultRowHeight="14.4" x14ac:dyDescent="0.3"/>
  <cols>
    <col min="1" max="1" width="9.6640625" customWidth="1"/>
    <col min="7" max="7" width="12.33203125" customWidth="1"/>
  </cols>
  <sheetData>
    <row r="1" spans="1:7" x14ac:dyDescent="0.3">
      <c r="D1" t="s">
        <v>12</v>
      </c>
      <c r="G1" s="1" t="s">
        <v>29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57</v>
      </c>
      <c r="B6" s="59" t="s">
        <v>55</v>
      </c>
      <c r="C6" s="59"/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f>A11</f>
        <v>45413</v>
      </c>
      <c r="C9" s="2" t="s">
        <v>0</v>
      </c>
      <c r="D9" s="3">
        <f>A26</f>
        <v>45428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45413</v>
      </c>
      <c r="B11" s="24" t="s">
        <v>10</v>
      </c>
      <c r="C11" s="31">
        <v>9</v>
      </c>
      <c r="D11" s="31">
        <v>13</v>
      </c>
      <c r="E11" s="31"/>
      <c r="F11" s="32"/>
      <c r="G11" s="31">
        <f t="shared" ref="G11:G26" si="0">F11-E11+D11-C11</f>
        <v>4</v>
      </c>
    </row>
    <row r="12" spans="1:7" x14ac:dyDescent="0.3">
      <c r="A12" s="24">
        <f t="shared" ref="A12:A19" si="1">A11+1</f>
        <v>45414</v>
      </c>
      <c r="B12" s="24" t="s">
        <v>11</v>
      </c>
      <c r="C12" s="31">
        <v>9</v>
      </c>
      <c r="D12" s="31">
        <v>13</v>
      </c>
      <c r="E12" s="31"/>
      <c r="F12" s="32"/>
      <c r="G12" s="31">
        <f t="shared" si="0"/>
        <v>4</v>
      </c>
    </row>
    <row r="13" spans="1:7" x14ac:dyDescent="0.3">
      <c r="A13" s="24">
        <f>A12+1</f>
        <v>45415</v>
      </c>
      <c r="B13" s="24" t="s">
        <v>5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7" x14ac:dyDescent="0.3">
      <c r="A14" s="24">
        <f t="shared" si="1"/>
        <v>45416</v>
      </c>
      <c r="B14" s="24" t="s">
        <v>6</v>
      </c>
      <c r="C14" s="31"/>
      <c r="D14" s="31"/>
      <c r="E14" s="31"/>
      <c r="F14" s="32"/>
      <c r="G14" s="31">
        <f t="shared" si="0"/>
        <v>0</v>
      </c>
    </row>
    <row r="15" spans="1:7" x14ac:dyDescent="0.3">
      <c r="A15" s="24">
        <f t="shared" si="1"/>
        <v>45417</v>
      </c>
      <c r="B15" s="24" t="s">
        <v>7</v>
      </c>
      <c r="C15" s="31"/>
      <c r="D15" s="31"/>
      <c r="E15" s="31"/>
      <c r="F15" s="32"/>
      <c r="G15" s="31">
        <f t="shared" si="0"/>
        <v>0</v>
      </c>
    </row>
    <row r="16" spans="1:7" x14ac:dyDescent="0.3">
      <c r="A16" s="24">
        <f t="shared" si="1"/>
        <v>45418</v>
      </c>
      <c r="B16" s="24" t="s">
        <v>8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>A16+1</f>
        <v>45419</v>
      </c>
      <c r="B17" s="24" t="s">
        <v>9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45420</v>
      </c>
      <c r="B18" s="24" t="s">
        <v>10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7" x14ac:dyDescent="0.3">
      <c r="A19" s="24">
        <f t="shared" si="1"/>
        <v>45421</v>
      </c>
      <c r="B19" s="24" t="s">
        <v>11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7" x14ac:dyDescent="0.3">
      <c r="A20" s="14">
        <f>A19+1</f>
        <v>45422</v>
      </c>
      <c r="B20" s="24" t="s">
        <v>5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7" x14ac:dyDescent="0.3">
      <c r="A21" s="14">
        <f t="shared" ref="A21:A24" si="2">A20+1</f>
        <v>45423</v>
      </c>
      <c r="B21" s="24" t="s">
        <v>6</v>
      </c>
      <c r="C21" s="31"/>
      <c r="D21" s="31"/>
      <c r="E21" s="31"/>
      <c r="F21" s="32"/>
      <c r="G21" s="31">
        <f t="shared" si="0"/>
        <v>0</v>
      </c>
    </row>
    <row r="22" spans="1:7" x14ac:dyDescent="0.3">
      <c r="A22" s="14">
        <f t="shared" si="2"/>
        <v>45424</v>
      </c>
      <c r="B22" s="24" t="s">
        <v>7</v>
      </c>
      <c r="C22" s="31"/>
      <c r="D22" s="31"/>
      <c r="E22" s="31"/>
      <c r="F22" s="32"/>
      <c r="G22" s="31">
        <f t="shared" si="0"/>
        <v>0</v>
      </c>
    </row>
    <row r="23" spans="1:7" x14ac:dyDescent="0.3">
      <c r="A23" s="24">
        <f t="shared" si="2"/>
        <v>45425</v>
      </c>
      <c r="B23" s="24" t="s">
        <v>8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si="2"/>
        <v>45426</v>
      </c>
      <c r="B24" s="24" t="s">
        <v>9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v>45427</v>
      </c>
      <c r="B25" s="24" t="s">
        <v>10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24">
        <v>45428</v>
      </c>
      <c r="B26" s="24" t="s">
        <v>11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7" x14ac:dyDescent="0.3">
      <c r="A27" s="18"/>
      <c r="B27" s="18"/>
      <c r="C27" s="17"/>
      <c r="D27" s="17"/>
      <c r="E27" s="17"/>
      <c r="F27" s="38" t="s">
        <v>18</v>
      </c>
      <c r="G27" s="33">
        <f>SUM(G11:G26)</f>
        <v>48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G27*G28</f>
        <v>1584</v>
      </c>
    </row>
    <row r="30" spans="1:7" x14ac:dyDescent="0.3">
      <c r="F30" s="36"/>
      <c r="G30" s="37"/>
    </row>
    <row r="31" spans="1:7" x14ac:dyDescent="0.3">
      <c r="F31" s="1"/>
      <c r="G31" s="39"/>
    </row>
    <row r="32" spans="1:7" x14ac:dyDescent="0.3">
      <c r="A32" s="22"/>
      <c r="F32" s="1"/>
      <c r="G32" s="26"/>
    </row>
    <row r="33" spans="6:7" x14ac:dyDescent="0.3">
      <c r="F33" s="1"/>
      <c r="G33" s="26"/>
    </row>
    <row r="34" spans="6:7" x14ac:dyDescent="0.3">
      <c r="F34" s="1"/>
      <c r="G34" s="26"/>
    </row>
    <row r="35" spans="6:7" x14ac:dyDescent="0.3">
      <c r="F35" s="1"/>
      <c r="G35" s="26"/>
    </row>
    <row r="36" spans="6:7" x14ac:dyDescent="0.3">
      <c r="F36" s="46"/>
      <c r="G36" s="45"/>
    </row>
    <row r="37" spans="6:7" x14ac:dyDescent="0.3">
      <c r="G37" s="15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workbookViewId="0">
      <selection activeCell="G20" sqref="G20"/>
    </sheetView>
  </sheetViews>
  <sheetFormatPr defaultRowHeight="14.4" x14ac:dyDescent="0.3"/>
  <cols>
    <col min="1" max="1" width="9.6640625" customWidth="1"/>
    <col min="7" max="7" width="12.33203125" customWidth="1"/>
  </cols>
  <sheetData>
    <row r="1" spans="1:7" x14ac:dyDescent="0.3">
      <c r="D1" t="s">
        <v>12</v>
      </c>
      <c r="G1" s="1" t="s">
        <v>28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57</v>
      </c>
      <c r="B6" t="s">
        <v>55</v>
      </c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f>A11</f>
        <v>45399</v>
      </c>
      <c r="C9" s="2" t="s">
        <v>0</v>
      </c>
      <c r="D9" s="3">
        <f>A24</f>
        <v>45412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45399</v>
      </c>
      <c r="B11" s="24" t="s">
        <v>10</v>
      </c>
      <c r="C11" s="31">
        <v>9</v>
      </c>
      <c r="D11" s="31">
        <v>13</v>
      </c>
      <c r="E11" s="31"/>
      <c r="F11" s="32"/>
      <c r="G11" s="31">
        <f t="shared" ref="G11:G24" si="0">F11-E11+D11-C11</f>
        <v>4</v>
      </c>
    </row>
    <row r="12" spans="1:7" x14ac:dyDescent="0.3">
      <c r="A12" s="24">
        <f t="shared" ref="A12:A19" si="1">A11+1</f>
        <v>45400</v>
      </c>
      <c r="B12" s="24" t="s">
        <v>11</v>
      </c>
      <c r="C12" s="31">
        <v>9</v>
      </c>
      <c r="D12" s="31">
        <v>13</v>
      </c>
      <c r="E12" s="31"/>
      <c r="F12" s="32"/>
      <c r="G12" s="31">
        <f t="shared" si="0"/>
        <v>4</v>
      </c>
    </row>
    <row r="13" spans="1:7" x14ac:dyDescent="0.3">
      <c r="A13" s="24">
        <f>A12+1</f>
        <v>45401</v>
      </c>
      <c r="B13" s="24" t="s">
        <v>5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7" x14ac:dyDescent="0.3">
      <c r="A14" s="24">
        <f t="shared" si="1"/>
        <v>45402</v>
      </c>
      <c r="B14" s="24" t="s">
        <v>6</v>
      </c>
      <c r="C14" s="31"/>
      <c r="D14" s="31"/>
      <c r="E14" s="31"/>
      <c r="F14" s="32"/>
      <c r="G14" s="31">
        <f t="shared" si="0"/>
        <v>0</v>
      </c>
    </row>
    <row r="15" spans="1:7" x14ac:dyDescent="0.3">
      <c r="A15" s="24">
        <f t="shared" si="1"/>
        <v>45403</v>
      </c>
      <c r="B15" s="24" t="s">
        <v>7</v>
      </c>
      <c r="C15" s="31"/>
      <c r="D15" s="31"/>
      <c r="E15" s="31"/>
      <c r="F15" s="32"/>
      <c r="G15" s="31">
        <f t="shared" si="0"/>
        <v>0</v>
      </c>
    </row>
    <row r="16" spans="1:7" x14ac:dyDescent="0.3">
      <c r="A16" s="24">
        <f t="shared" si="1"/>
        <v>45404</v>
      </c>
      <c r="B16" s="24" t="s">
        <v>8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>A16+1</f>
        <v>45405</v>
      </c>
      <c r="B17" s="24" t="s">
        <v>9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45406</v>
      </c>
      <c r="B18" s="24" t="s">
        <v>10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7" x14ac:dyDescent="0.3">
      <c r="A19" s="24">
        <f t="shared" si="1"/>
        <v>45407</v>
      </c>
      <c r="B19" s="24" t="s">
        <v>11</v>
      </c>
      <c r="C19" s="31">
        <v>9</v>
      </c>
      <c r="D19" s="31">
        <v>11</v>
      </c>
      <c r="E19" s="31"/>
      <c r="F19" s="32"/>
      <c r="G19" s="31">
        <f t="shared" si="0"/>
        <v>2</v>
      </c>
    </row>
    <row r="20" spans="1:7" x14ac:dyDescent="0.3">
      <c r="A20" s="14">
        <f>A19+1</f>
        <v>45408</v>
      </c>
      <c r="B20" s="24" t="s">
        <v>5</v>
      </c>
      <c r="C20" s="31">
        <v>9</v>
      </c>
      <c r="D20" s="31">
        <v>10</v>
      </c>
      <c r="E20" s="31">
        <v>13</v>
      </c>
      <c r="F20" s="32">
        <v>16</v>
      </c>
      <c r="G20" s="31">
        <f t="shared" si="0"/>
        <v>4</v>
      </c>
    </row>
    <row r="21" spans="1:7" x14ac:dyDescent="0.3">
      <c r="A21" s="14">
        <f t="shared" ref="A21:A24" si="2">A20+1</f>
        <v>45409</v>
      </c>
      <c r="B21" s="24" t="s">
        <v>6</v>
      </c>
      <c r="C21" s="31"/>
      <c r="D21" s="31"/>
      <c r="E21" s="31"/>
      <c r="F21" s="32"/>
      <c r="G21" s="31">
        <f t="shared" si="0"/>
        <v>0</v>
      </c>
    </row>
    <row r="22" spans="1:7" x14ac:dyDescent="0.3">
      <c r="A22" s="14">
        <f t="shared" si="2"/>
        <v>45410</v>
      </c>
      <c r="B22" s="24" t="s">
        <v>7</v>
      </c>
      <c r="C22" s="31"/>
      <c r="D22" s="31"/>
      <c r="E22" s="31"/>
      <c r="F22" s="32"/>
      <c r="G22" s="31">
        <f t="shared" si="0"/>
        <v>0</v>
      </c>
    </row>
    <row r="23" spans="1:7" x14ac:dyDescent="0.3">
      <c r="A23" s="24">
        <f t="shared" si="2"/>
        <v>45411</v>
      </c>
      <c r="B23" s="24" t="s">
        <v>8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si="2"/>
        <v>45412</v>
      </c>
      <c r="B24" s="24" t="s">
        <v>9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18"/>
      <c r="B25" s="18"/>
      <c r="C25" s="17"/>
      <c r="D25" s="17"/>
      <c r="E25" s="17"/>
      <c r="F25" s="38" t="s">
        <v>18</v>
      </c>
      <c r="G25" s="33">
        <f>SUM(G11:G24)</f>
        <v>38</v>
      </c>
    </row>
    <row r="26" spans="1:7" x14ac:dyDescent="0.3">
      <c r="F26" s="52" t="s">
        <v>20</v>
      </c>
      <c r="G26" s="56">
        <v>33</v>
      </c>
    </row>
    <row r="27" spans="1:7" x14ac:dyDescent="0.3">
      <c r="F27" s="36" t="s">
        <v>21</v>
      </c>
      <c r="G27" s="57">
        <f>G25*G26</f>
        <v>1254</v>
      </c>
    </row>
    <row r="28" spans="1:7" x14ac:dyDescent="0.3">
      <c r="F28" s="1"/>
      <c r="G28" s="27"/>
    </row>
    <row r="29" spans="1:7" x14ac:dyDescent="0.3">
      <c r="A29" s="22"/>
      <c r="F29" s="1"/>
      <c r="G29" s="58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36"/>
  <sheetViews>
    <sheetView topLeftCell="A4" workbookViewId="0">
      <selection activeCell="I20" sqref="I20"/>
    </sheetView>
  </sheetViews>
  <sheetFormatPr defaultRowHeight="14.4" x14ac:dyDescent="0.3"/>
  <cols>
    <col min="1" max="1" width="9.6640625" customWidth="1"/>
    <col min="7" max="7" width="12.33203125" customWidth="1"/>
    <col min="22" max="22" width="9.6640625" bestFit="1" customWidth="1"/>
  </cols>
  <sheetData>
    <row r="1" spans="1:8" x14ac:dyDescent="0.3">
      <c r="D1" t="s">
        <v>12</v>
      </c>
      <c r="G1" s="1" t="s">
        <v>27</v>
      </c>
    </row>
    <row r="3" spans="1:8" x14ac:dyDescent="0.3">
      <c r="A3" t="s">
        <v>24</v>
      </c>
    </row>
    <row r="4" spans="1:8" x14ac:dyDescent="0.3">
      <c r="A4" t="s">
        <v>22</v>
      </c>
    </row>
    <row r="6" spans="1:8" x14ac:dyDescent="0.3">
      <c r="A6" t="s">
        <v>60</v>
      </c>
      <c r="B6" t="s">
        <v>55</v>
      </c>
      <c r="E6" s="30"/>
    </row>
    <row r="7" spans="1:8" x14ac:dyDescent="0.3">
      <c r="A7" t="s">
        <v>66</v>
      </c>
      <c r="E7" s="30"/>
    </row>
    <row r="9" spans="1:8" x14ac:dyDescent="0.3">
      <c r="A9" s="2" t="s">
        <v>23</v>
      </c>
      <c r="B9" s="3">
        <f>A11</f>
        <v>44652</v>
      </c>
      <c r="C9" s="2" t="s">
        <v>0</v>
      </c>
      <c r="D9" s="3">
        <f>A26</f>
        <v>44667</v>
      </c>
      <c r="E9" s="4"/>
    </row>
    <row r="10" spans="1:8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8" x14ac:dyDescent="0.3">
      <c r="A11" s="24">
        <v>44652</v>
      </c>
      <c r="B11" s="24" t="s">
        <v>8</v>
      </c>
      <c r="C11" s="31">
        <v>9</v>
      </c>
      <c r="D11" s="31">
        <v>13</v>
      </c>
      <c r="E11" s="31"/>
      <c r="F11" s="31"/>
      <c r="G11" s="31">
        <f t="shared" ref="G11:G26" si="0">F11-E11+D11-C11</f>
        <v>4</v>
      </c>
    </row>
    <row r="12" spans="1:8" x14ac:dyDescent="0.3">
      <c r="A12" s="24">
        <f>A11+1</f>
        <v>44653</v>
      </c>
      <c r="B12" s="24" t="s">
        <v>9</v>
      </c>
      <c r="C12" s="31">
        <v>9</v>
      </c>
      <c r="D12" s="31">
        <v>13</v>
      </c>
      <c r="E12" s="31"/>
      <c r="F12" s="32"/>
      <c r="G12" s="31">
        <f t="shared" si="0"/>
        <v>4</v>
      </c>
    </row>
    <row r="13" spans="1:8" x14ac:dyDescent="0.3">
      <c r="A13" s="24">
        <f t="shared" ref="A13:A26" si="1">A12+1</f>
        <v>44654</v>
      </c>
      <c r="B13" s="24" t="s">
        <v>10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8" x14ac:dyDescent="0.3">
      <c r="A14" s="24">
        <f t="shared" si="1"/>
        <v>44655</v>
      </c>
      <c r="B14" s="24" t="s">
        <v>11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8" x14ac:dyDescent="0.3">
      <c r="A15" s="24">
        <f t="shared" si="1"/>
        <v>44656</v>
      </c>
      <c r="B15" s="24" t="s">
        <v>5</v>
      </c>
      <c r="C15" s="31"/>
      <c r="D15" s="31"/>
      <c r="E15" s="31"/>
      <c r="F15" s="32"/>
      <c r="G15" s="31">
        <f t="shared" si="0"/>
        <v>0</v>
      </c>
      <c r="H15" t="s">
        <v>70</v>
      </c>
    </row>
    <row r="16" spans="1:8" x14ac:dyDescent="0.3">
      <c r="A16" s="24">
        <f t="shared" si="1"/>
        <v>44657</v>
      </c>
      <c r="B16" s="24" t="s">
        <v>6</v>
      </c>
      <c r="C16" s="31"/>
      <c r="D16" s="31"/>
      <c r="E16" s="31"/>
      <c r="F16" s="32"/>
      <c r="G16" s="31">
        <f t="shared" si="0"/>
        <v>0</v>
      </c>
    </row>
    <row r="17" spans="1:8" x14ac:dyDescent="0.3">
      <c r="A17" s="24">
        <f t="shared" si="1"/>
        <v>44658</v>
      </c>
      <c r="B17" s="24" t="s">
        <v>7</v>
      </c>
      <c r="C17" s="31"/>
      <c r="D17" s="31"/>
      <c r="E17" s="31"/>
      <c r="F17" s="32"/>
      <c r="G17" s="31">
        <f t="shared" si="0"/>
        <v>0</v>
      </c>
    </row>
    <row r="18" spans="1:8" x14ac:dyDescent="0.3">
      <c r="A18" s="24">
        <f t="shared" si="1"/>
        <v>44659</v>
      </c>
      <c r="B18" s="24" t="s">
        <v>8</v>
      </c>
      <c r="C18" s="31"/>
      <c r="D18" s="31"/>
      <c r="E18" s="31"/>
      <c r="F18" s="32"/>
      <c r="G18" s="31">
        <f t="shared" si="0"/>
        <v>0</v>
      </c>
      <c r="H18" t="s">
        <v>70</v>
      </c>
    </row>
    <row r="19" spans="1:8" x14ac:dyDescent="0.3">
      <c r="A19" s="24">
        <f t="shared" si="1"/>
        <v>44660</v>
      </c>
      <c r="B19" s="24" t="s">
        <v>9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8" x14ac:dyDescent="0.3">
      <c r="A20" s="24">
        <f t="shared" si="1"/>
        <v>44661</v>
      </c>
      <c r="B20" s="24" t="s">
        <v>10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8" x14ac:dyDescent="0.3">
      <c r="A21" s="24">
        <f t="shared" si="1"/>
        <v>44662</v>
      </c>
      <c r="B21" s="24" t="s">
        <v>11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8" x14ac:dyDescent="0.3">
      <c r="A22" s="24">
        <f t="shared" si="1"/>
        <v>44663</v>
      </c>
      <c r="B22" s="24" t="s">
        <v>5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8" x14ac:dyDescent="0.3">
      <c r="A23" s="24">
        <f t="shared" si="1"/>
        <v>44664</v>
      </c>
      <c r="B23" s="24" t="s">
        <v>6</v>
      </c>
      <c r="C23" s="31"/>
      <c r="D23" s="31"/>
      <c r="E23" s="31"/>
      <c r="F23" s="32"/>
      <c r="G23" s="31">
        <f t="shared" si="0"/>
        <v>0</v>
      </c>
    </row>
    <row r="24" spans="1:8" x14ac:dyDescent="0.3">
      <c r="A24" s="24">
        <f t="shared" si="1"/>
        <v>44665</v>
      </c>
      <c r="B24" s="24" t="s">
        <v>7</v>
      </c>
      <c r="C24" s="31"/>
      <c r="D24" s="31"/>
      <c r="E24" s="31"/>
      <c r="F24" s="32"/>
      <c r="G24" s="31">
        <f t="shared" si="0"/>
        <v>0</v>
      </c>
    </row>
    <row r="25" spans="1:8" x14ac:dyDescent="0.3">
      <c r="A25" s="24">
        <f t="shared" si="1"/>
        <v>44666</v>
      </c>
      <c r="B25" s="24" t="s">
        <v>8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8" x14ac:dyDescent="0.3">
      <c r="A26" s="24">
        <f t="shared" si="1"/>
        <v>44667</v>
      </c>
      <c r="B26" s="24" t="s">
        <v>9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8" x14ac:dyDescent="0.3">
      <c r="A27" s="18"/>
      <c r="B27" s="18"/>
      <c r="C27" s="17"/>
      <c r="D27" s="17"/>
      <c r="E27" s="17"/>
      <c r="F27" s="38" t="s">
        <v>18</v>
      </c>
      <c r="G27" s="33">
        <f>SUM(G11:G26)</f>
        <v>40</v>
      </c>
    </row>
    <row r="28" spans="1:8" x14ac:dyDescent="0.3">
      <c r="F28" s="52" t="s">
        <v>20</v>
      </c>
      <c r="G28" s="56">
        <v>33</v>
      </c>
    </row>
    <row r="29" spans="1:8" x14ac:dyDescent="0.3">
      <c r="F29" s="36" t="s">
        <v>21</v>
      </c>
      <c r="G29" s="57">
        <f>G27*G28</f>
        <v>1320</v>
      </c>
    </row>
    <row r="30" spans="1:8" x14ac:dyDescent="0.3">
      <c r="F30" s="1"/>
      <c r="G30" s="26"/>
    </row>
    <row r="31" spans="1:8" x14ac:dyDescent="0.3">
      <c r="A31" s="22"/>
      <c r="F31" s="1"/>
      <c r="G31" s="39"/>
    </row>
    <row r="32" spans="1:8" x14ac:dyDescent="0.3">
      <c r="F32" s="1"/>
      <c r="G32" s="26"/>
    </row>
    <row r="33" spans="6:22" x14ac:dyDescent="0.3">
      <c r="F33" s="1"/>
      <c r="G33" s="26"/>
      <c r="V33" s="19"/>
    </row>
    <row r="34" spans="6:22" x14ac:dyDescent="0.3">
      <c r="F34" s="1"/>
      <c r="G34" s="26"/>
      <c r="V34" s="19"/>
    </row>
    <row r="35" spans="6:22" x14ac:dyDescent="0.3">
      <c r="F35" s="1"/>
      <c r="G35" s="26"/>
    </row>
    <row r="36" spans="6:22" x14ac:dyDescent="0.3">
      <c r="F36" s="46"/>
      <c r="G36" s="45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5"/>
  <sheetViews>
    <sheetView topLeftCell="A3" workbookViewId="0">
      <selection activeCell="H27" sqref="H27"/>
    </sheetView>
  </sheetViews>
  <sheetFormatPr defaultRowHeight="14.4" x14ac:dyDescent="0.3"/>
  <cols>
    <col min="1" max="1" width="9.6640625" bestFit="1" customWidth="1"/>
    <col min="7" max="7" width="10.6640625" customWidth="1"/>
    <col min="8" max="8" width="9.6640625" bestFit="1" customWidth="1"/>
  </cols>
  <sheetData>
    <row r="1" spans="1:9" x14ac:dyDescent="0.3">
      <c r="D1" t="s">
        <v>12</v>
      </c>
      <c r="G1" s="1" t="s">
        <v>26</v>
      </c>
      <c r="I1" s="1"/>
    </row>
    <row r="3" spans="1:9" x14ac:dyDescent="0.3">
      <c r="A3" t="s">
        <v>24</v>
      </c>
    </row>
    <row r="4" spans="1:9" x14ac:dyDescent="0.3">
      <c r="A4" t="s">
        <v>22</v>
      </c>
    </row>
    <row r="6" spans="1:9" x14ac:dyDescent="0.3">
      <c r="A6" t="s">
        <v>61</v>
      </c>
      <c r="B6" t="s">
        <v>55</v>
      </c>
      <c r="E6" s="30"/>
    </row>
    <row r="7" spans="1:9" x14ac:dyDescent="0.3">
      <c r="A7" t="s">
        <v>66</v>
      </c>
      <c r="E7" s="30"/>
    </row>
    <row r="9" spans="1:9" x14ac:dyDescent="0.3">
      <c r="A9" s="2" t="s">
        <v>23</v>
      </c>
      <c r="B9" s="3">
        <f>A11</f>
        <v>45367</v>
      </c>
      <c r="C9" s="2" t="s">
        <v>0</v>
      </c>
      <c r="D9" s="3">
        <f>A26</f>
        <v>45382</v>
      </c>
      <c r="E9" s="4"/>
    </row>
    <row r="10" spans="1:9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  <c r="H10" s="40"/>
      <c r="I10" s="40"/>
    </row>
    <row r="11" spans="1:9" x14ac:dyDescent="0.3">
      <c r="A11" s="24">
        <v>45367</v>
      </c>
      <c r="B11" s="24" t="s">
        <v>6</v>
      </c>
      <c r="C11" s="31"/>
      <c r="D11" s="32"/>
      <c r="E11" s="31"/>
      <c r="F11" s="32"/>
      <c r="G11" s="31">
        <f t="shared" ref="G11:G26" si="0">F11-E11+D11-C11</f>
        <v>0</v>
      </c>
      <c r="I11" s="17"/>
    </row>
    <row r="12" spans="1:9" x14ac:dyDescent="0.3">
      <c r="A12" s="24">
        <f>A11+1</f>
        <v>45368</v>
      </c>
      <c r="B12" s="24" t="s">
        <v>7</v>
      </c>
      <c r="C12" s="31"/>
      <c r="D12" s="31"/>
      <c r="E12" s="31"/>
      <c r="F12" s="32"/>
      <c r="G12" s="31">
        <f t="shared" si="0"/>
        <v>0</v>
      </c>
      <c r="H12" s="17"/>
      <c r="I12" s="17"/>
    </row>
    <row r="13" spans="1:9" x14ac:dyDescent="0.3">
      <c r="A13" s="24">
        <f t="shared" ref="A13:A24" si="1">A12+1</f>
        <v>45369</v>
      </c>
      <c r="B13" s="24" t="s">
        <v>8</v>
      </c>
      <c r="C13" s="31">
        <v>9</v>
      </c>
      <c r="D13" s="31">
        <v>13</v>
      </c>
      <c r="E13" s="31"/>
      <c r="F13" s="32"/>
      <c r="G13" s="31">
        <f t="shared" si="0"/>
        <v>4</v>
      </c>
      <c r="H13" s="17"/>
      <c r="I13" s="17"/>
    </row>
    <row r="14" spans="1:9" x14ac:dyDescent="0.3">
      <c r="A14" s="24">
        <f t="shared" si="1"/>
        <v>45370</v>
      </c>
      <c r="B14" s="24" t="s">
        <v>9</v>
      </c>
      <c r="C14" s="31">
        <v>9</v>
      </c>
      <c r="D14" s="31">
        <v>13</v>
      </c>
      <c r="E14" s="31"/>
      <c r="F14" s="32"/>
      <c r="G14" s="31">
        <f t="shared" si="0"/>
        <v>4</v>
      </c>
      <c r="H14" s="17"/>
      <c r="I14" s="17"/>
    </row>
    <row r="15" spans="1:9" x14ac:dyDescent="0.3">
      <c r="A15" s="24">
        <f t="shared" si="1"/>
        <v>45371</v>
      </c>
      <c r="B15" s="24" t="s">
        <v>10</v>
      </c>
      <c r="C15" s="31">
        <v>9</v>
      </c>
      <c r="D15" s="31">
        <v>13</v>
      </c>
      <c r="E15" s="31"/>
      <c r="F15" s="32"/>
      <c r="G15" s="31">
        <f t="shared" si="0"/>
        <v>4</v>
      </c>
      <c r="H15" s="17"/>
      <c r="I15" s="17"/>
    </row>
    <row r="16" spans="1:9" x14ac:dyDescent="0.3">
      <c r="A16" s="24">
        <f t="shared" si="1"/>
        <v>45372</v>
      </c>
      <c r="B16" s="24" t="s">
        <v>11</v>
      </c>
      <c r="C16" s="31">
        <v>9</v>
      </c>
      <c r="D16" s="31">
        <v>13</v>
      </c>
      <c r="E16" s="31"/>
      <c r="F16" s="32"/>
      <c r="G16" s="31">
        <f t="shared" si="0"/>
        <v>4</v>
      </c>
      <c r="H16" s="17"/>
      <c r="I16" s="17"/>
    </row>
    <row r="17" spans="1:9" x14ac:dyDescent="0.3">
      <c r="A17" s="24">
        <f t="shared" si="1"/>
        <v>45373</v>
      </c>
      <c r="B17" s="24" t="s">
        <v>5</v>
      </c>
      <c r="C17" s="31">
        <v>9</v>
      </c>
      <c r="D17" s="31">
        <v>13</v>
      </c>
      <c r="E17" s="31"/>
      <c r="F17" s="32"/>
      <c r="G17" s="31">
        <f t="shared" si="0"/>
        <v>4</v>
      </c>
      <c r="H17" s="17"/>
      <c r="I17" s="17"/>
    </row>
    <row r="18" spans="1:9" x14ac:dyDescent="0.3">
      <c r="A18" s="24">
        <f t="shared" si="1"/>
        <v>45374</v>
      </c>
      <c r="B18" s="24" t="s">
        <v>6</v>
      </c>
      <c r="C18" s="31"/>
      <c r="D18" s="31"/>
      <c r="E18" s="31"/>
      <c r="F18" s="32"/>
      <c r="G18" s="31">
        <f t="shared" si="0"/>
        <v>0</v>
      </c>
      <c r="H18" s="41"/>
      <c r="I18" s="42"/>
    </row>
    <row r="19" spans="1:9" x14ac:dyDescent="0.3">
      <c r="A19" s="24">
        <f t="shared" si="1"/>
        <v>45375</v>
      </c>
      <c r="B19" s="24" t="s">
        <v>7</v>
      </c>
      <c r="C19" s="31"/>
      <c r="D19" s="31"/>
      <c r="E19" s="31"/>
      <c r="F19" s="32"/>
      <c r="G19" s="31">
        <f t="shared" si="0"/>
        <v>0</v>
      </c>
      <c r="H19" s="43"/>
      <c r="I19" s="44"/>
    </row>
    <row r="20" spans="1:9" x14ac:dyDescent="0.3">
      <c r="A20" s="24">
        <f t="shared" si="1"/>
        <v>45376</v>
      </c>
      <c r="B20" s="24" t="s">
        <v>8</v>
      </c>
      <c r="C20" s="31">
        <v>9</v>
      </c>
      <c r="D20" s="31">
        <v>13</v>
      </c>
      <c r="E20" s="31"/>
      <c r="F20" s="32"/>
      <c r="G20" s="31">
        <f t="shared" si="0"/>
        <v>4</v>
      </c>
      <c r="H20" s="27"/>
      <c r="I20" s="27"/>
    </row>
    <row r="21" spans="1:9" x14ac:dyDescent="0.3">
      <c r="A21" s="24">
        <f t="shared" si="1"/>
        <v>45377</v>
      </c>
      <c r="B21" s="24" t="s">
        <v>9</v>
      </c>
      <c r="C21" s="31">
        <v>9</v>
      </c>
      <c r="D21" s="31">
        <v>13</v>
      </c>
      <c r="E21" s="31"/>
      <c r="F21" s="32"/>
      <c r="G21" s="31">
        <f t="shared" si="0"/>
        <v>4</v>
      </c>
      <c r="H21" s="27"/>
      <c r="I21" s="27"/>
    </row>
    <row r="22" spans="1:9" x14ac:dyDescent="0.3">
      <c r="A22" s="24">
        <f t="shared" si="1"/>
        <v>45378</v>
      </c>
      <c r="B22" s="24" t="s">
        <v>10</v>
      </c>
      <c r="C22" s="31">
        <v>9</v>
      </c>
      <c r="D22" s="31">
        <v>13</v>
      </c>
      <c r="E22" s="31"/>
      <c r="F22" s="32"/>
      <c r="G22" s="31">
        <f t="shared" si="0"/>
        <v>4</v>
      </c>
      <c r="H22" s="27"/>
      <c r="I22" s="27"/>
    </row>
    <row r="23" spans="1:9" x14ac:dyDescent="0.3">
      <c r="A23" s="24">
        <f t="shared" si="1"/>
        <v>45379</v>
      </c>
      <c r="B23" s="24" t="s">
        <v>11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9" x14ac:dyDescent="0.3">
      <c r="A24" s="24">
        <f t="shared" si="1"/>
        <v>45380</v>
      </c>
      <c r="B24" s="24" t="s">
        <v>5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9" x14ac:dyDescent="0.3">
      <c r="A25" s="24">
        <v>45381</v>
      </c>
      <c r="B25" s="24" t="s">
        <v>6</v>
      </c>
      <c r="C25" s="31"/>
      <c r="D25" s="31"/>
      <c r="E25" s="31"/>
      <c r="F25" s="32"/>
      <c r="G25" s="31"/>
    </row>
    <row r="26" spans="1:9" x14ac:dyDescent="0.3">
      <c r="A26" s="24">
        <v>45382</v>
      </c>
      <c r="B26" s="24" t="s">
        <v>7</v>
      </c>
      <c r="C26" s="31"/>
      <c r="D26" s="31"/>
      <c r="E26" s="31"/>
      <c r="F26" s="32"/>
      <c r="G26" s="31">
        <f t="shared" si="0"/>
        <v>0</v>
      </c>
    </row>
    <row r="27" spans="1:9" x14ac:dyDescent="0.3">
      <c r="A27" s="18"/>
      <c r="B27" s="18"/>
      <c r="C27" s="17"/>
      <c r="D27" s="17"/>
      <c r="E27" s="17"/>
      <c r="F27" s="38" t="s">
        <v>18</v>
      </c>
      <c r="G27" s="33">
        <f>SUM(G11:G26)</f>
        <v>40</v>
      </c>
    </row>
    <row r="28" spans="1:9" x14ac:dyDescent="0.3">
      <c r="F28" s="52" t="s">
        <v>20</v>
      </c>
      <c r="G28" s="56">
        <v>33</v>
      </c>
    </row>
    <row r="29" spans="1:9" x14ac:dyDescent="0.3">
      <c r="F29" s="36" t="s">
        <v>21</v>
      </c>
      <c r="G29" s="57">
        <f>G27*G28</f>
        <v>1320</v>
      </c>
    </row>
    <row r="30" spans="1:9" x14ac:dyDescent="0.3">
      <c r="F30" s="36"/>
      <c r="G30" s="37"/>
    </row>
    <row r="31" spans="1:9" x14ac:dyDescent="0.3">
      <c r="F31" s="1"/>
      <c r="G31" s="26"/>
    </row>
    <row r="32" spans="1:9" x14ac:dyDescent="0.3">
      <c r="A32" s="22"/>
      <c r="F32" s="1"/>
      <c r="G32" s="39"/>
    </row>
    <row r="33" spans="1:7" x14ac:dyDescent="0.3">
      <c r="A33" s="21"/>
      <c r="B33" s="22"/>
      <c r="E33" s="12"/>
      <c r="F33" s="1"/>
      <c r="G33" s="26"/>
    </row>
    <row r="34" spans="1:7" x14ac:dyDescent="0.3">
      <c r="F34" s="1"/>
      <c r="G34" s="27"/>
    </row>
    <row r="35" spans="1:7" x14ac:dyDescent="0.3">
      <c r="F35" s="46"/>
      <c r="G35" s="4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opLeftCell="A4" workbookViewId="0">
      <selection activeCell="D27" sqref="D27"/>
    </sheetView>
  </sheetViews>
  <sheetFormatPr defaultRowHeight="14.4" x14ac:dyDescent="0.3"/>
  <cols>
    <col min="1" max="1" width="10.44140625" customWidth="1"/>
    <col min="7" max="7" width="12.33203125" customWidth="1"/>
  </cols>
  <sheetData>
    <row r="1" spans="1:7" x14ac:dyDescent="0.3">
      <c r="D1" t="s">
        <v>12</v>
      </c>
      <c r="G1" s="1" t="s">
        <v>52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25</v>
      </c>
      <c r="B6" t="s">
        <v>55</v>
      </c>
      <c r="E6" s="30"/>
    </row>
    <row r="7" spans="1:7" x14ac:dyDescent="0.3">
      <c r="A7" t="s">
        <v>56</v>
      </c>
      <c r="E7" s="30"/>
    </row>
    <row r="9" spans="1:7" x14ac:dyDescent="0.3">
      <c r="A9" s="2" t="s">
        <v>23</v>
      </c>
      <c r="B9" s="3">
        <f>A12</f>
        <v>45261</v>
      </c>
      <c r="C9" s="2" t="s">
        <v>0</v>
      </c>
      <c r="D9" s="3">
        <f>A26</f>
        <v>45275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60" t="s">
        <v>53</v>
      </c>
      <c r="B11" s="61"/>
      <c r="C11" s="61"/>
      <c r="D11" s="61"/>
      <c r="E11" s="61"/>
      <c r="F11" s="62"/>
      <c r="G11" s="31"/>
    </row>
    <row r="12" spans="1:7" x14ac:dyDescent="0.3">
      <c r="A12" s="24">
        <v>45261</v>
      </c>
      <c r="B12" s="24" t="s">
        <v>5</v>
      </c>
      <c r="C12" s="31">
        <v>9</v>
      </c>
      <c r="D12" s="31">
        <v>13</v>
      </c>
      <c r="E12" s="31"/>
      <c r="F12" s="32"/>
      <c r="G12" s="31">
        <f t="shared" ref="G12:G26" si="0">F12-E12+D12-C12</f>
        <v>4</v>
      </c>
    </row>
    <row r="13" spans="1:7" x14ac:dyDescent="0.3">
      <c r="A13" s="24">
        <f t="shared" ref="A13:A20" si="1">A12+1</f>
        <v>45262</v>
      </c>
      <c r="B13" s="24" t="s">
        <v>6</v>
      </c>
      <c r="C13" s="31"/>
      <c r="D13" s="31"/>
      <c r="E13" s="31"/>
      <c r="F13" s="32"/>
      <c r="G13" s="31">
        <f t="shared" si="0"/>
        <v>0</v>
      </c>
    </row>
    <row r="14" spans="1:7" x14ac:dyDescent="0.3">
      <c r="A14" s="24">
        <f>A13+1</f>
        <v>45263</v>
      </c>
      <c r="B14" s="24" t="s">
        <v>7</v>
      </c>
      <c r="C14" s="31"/>
      <c r="D14" s="31"/>
      <c r="E14" s="31"/>
      <c r="F14" s="32"/>
      <c r="G14" s="31">
        <f t="shared" si="0"/>
        <v>0</v>
      </c>
    </row>
    <row r="15" spans="1:7" x14ac:dyDescent="0.3">
      <c r="A15" s="24">
        <f t="shared" si="1"/>
        <v>45264</v>
      </c>
      <c r="B15" s="24" t="s">
        <v>8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45265</v>
      </c>
      <c r="B16" s="24" t="s">
        <v>9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 t="shared" si="1"/>
        <v>45266</v>
      </c>
      <c r="B17" s="24" t="s">
        <v>10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45267</v>
      </c>
      <c r="B18" s="24" t="s">
        <v>11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7" x14ac:dyDescent="0.3">
      <c r="A19" s="24">
        <f>A18+1</f>
        <v>45268</v>
      </c>
      <c r="B19" s="24" t="s">
        <v>5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7" x14ac:dyDescent="0.3">
      <c r="A20" s="24">
        <f t="shared" si="1"/>
        <v>45269</v>
      </c>
      <c r="B20" s="24" t="s">
        <v>6</v>
      </c>
      <c r="C20" s="31"/>
      <c r="D20" s="31"/>
      <c r="E20" s="31"/>
      <c r="F20" s="32"/>
      <c r="G20" s="31">
        <f t="shared" si="0"/>
        <v>0</v>
      </c>
    </row>
    <row r="21" spans="1:7" x14ac:dyDescent="0.3">
      <c r="A21" s="14">
        <f>A20+1</f>
        <v>45270</v>
      </c>
      <c r="B21" s="24" t="s">
        <v>7</v>
      </c>
      <c r="C21" s="31"/>
      <c r="D21" s="31"/>
      <c r="E21" s="31"/>
      <c r="F21" s="32"/>
      <c r="G21" s="31">
        <f t="shared" si="0"/>
        <v>0</v>
      </c>
    </row>
    <row r="22" spans="1:7" x14ac:dyDescent="0.3">
      <c r="A22" s="14">
        <f>A21+1</f>
        <v>45271</v>
      </c>
      <c r="B22" s="24" t="s">
        <v>8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14">
        <f>A22+1</f>
        <v>45272</v>
      </c>
      <c r="B23" s="24" t="s">
        <v>9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ref="A24:A26" si="2">A23+1</f>
        <v>45273</v>
      </c>
      <c r="B24" s="24" t="s">
        <v>10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2"/>
        <v>45274</v>
      </c>
      <c r="B25" s="24" t="s">
        <v>11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24">
        <f t="shared" si="2"/>
        <v>45275</v>
      </c>
      <c r="B26" s="24" t="s">
        <v>5</v>
      </c>
      <c r="C26" s="31"/>
      <c r="D26" s="31"/>
      <c r="E26" s="31"/>
      <c r="F26" s="32"/>
      <c r="G26" s="31">
        <f t="shared" si="0"/>
        <v>0</v>
      </c>
    </row>
    <row r="27" spans="1:7" x14ac:dyDescent="0.3">
      <c r="A27" s="18"/>
      <c r="B27" s="18"/>
      <c r="C27" s="17"/>
      <c r="D27" s="17"/>
      <c r="E27" s="17"/>
      <c r="F27" s="38" t="s">
        <v>18</v>
      </c>
      <c r="G27" s="51">
        <f>SUM(G12:G26)</f>
        <v>40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G27*G28</f>
        <v>1320</v>
      </c>
    </row>
    <row r="31" spans="1:7" x14ac:dyDescent="0.3">
      <c r="F31" s="1"/>
      <c r="G31" s="8"/>
    </row>
    <row r="32" spans="1:7" x14ac:dyDescent="0.3">
      <c r="F32" s="46"/>
      <c r="G32" s="47"/>
    </row>
    <row r="33" spans="6:7" x14ac:dyDescent="0.3">
      <c r="F33" s="46"/>
      <c r="G33" s="47"/>
    </row>
    <row r="34" spans="6:7" x14ac:dyDescent="0.3">
      <c r="F34" s="1"/>
      <c r="G34" s="15"/>
    </row>
    <row r="35" spans="6:7" x14ac:dyDescent="0.3">
      <c r="G35" s="15"/>
    </row>
  </sheetData>
  <mergeCells count="1">
    <mergeCell ref="A11:F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8"/>
  <sheetViews>
    <sheetView topLeftCell="A4" workbookViewId="0">
      <selection activeCell="G22" sqref="G22"/>
    </sheetView>
  </sheetViews>
  <sheetFormatPr defaultRowHeight="14.4" x14ac:dyDescent="0.3"/>
  <cols>
    <col min="1" max="1" width="10" customWidth="1"/>
    <col min="2" max="2" width="10.88671875" customWidth="1"/>
    <col min="7" max="7" width="11" customWidth="1"/>
  </cols>
  <sheetData>
    <row r="1" spans="1:7" x14ac:dyDescent="0.3">
      <c r="D1" t="s">
        <v>12</v>
      </c>
      <c r="G1" s="1" t="s">
        <v>13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62</v>
      </c>
      <c r="B6" t="s">
        <v>55</v>
      </c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f>A11</f>
        <v>45352</v>
      </c>
      <c r="C9" s="2" t="s">
        <v>0</v>
      </c>
      <c r="D9" s="3">
        <f>A25</f>
        <v>45366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45352</v>
      </c>
      <c r="B11" s="24" t="s">
        <v>5</v>
      </c>
      <c r="C11" s="31">
        <v>9</v>
      </c>
      <c r="D11" s="31">
        <v>13</v>
      </c>
      <c r="E11" s="31"/>
      <c r="F11" s="32"/>
      <c r="G11" s="31">
        <f t="shared" ref="G11:G25" si="0">F11-E11+D11-C11</f>
        <v>4</v>
      </c>
    </row>
    <row r="12" spans="1:7" x14ac:dyDescent="0.3">
      <c r="A12" s="24">
        <f>A11+1</f>
        <v>45353</v>
      </c>
      <c r="B12" s="24" t="s">
        <v>6</v>
      </c>
      <c r="C12" s="31"/>
      <c r="D12" s="31"/>
      <c r="E12" s="31"/>
      <c r="F12" s="32"/>
      <c r="G12" s="31">
        <f t="shared" si="0"/>
        <v>0</v>
      </c>
    </row>
    <row r="13" spans="1:7" x14ac:dyDescent="0.3">
      <c r="A13" s="24">
        <f t="shared" ref="A13:A25" si="1">A12+1</f>
        <v>45354</v>
      </c>
      <c r="B13" s="24" t="s">
        <v>7</v>
      </c>
      <c r="C13" s="31"/>
      <c r="D13" s="31"/>
      <c r="E13" s="31"/>
      <c r="F13" s="31"/>
      <c r="G13" s="31">
        <f t="shared" si="0"/>
        <v>0</v>
      </c>
    </row>
    <row r="14" spans="1:7" x14ac:dyDescent="0.3">
      <c r="A14" s="24">
        <f t="shared" si="1"/>
        <v>45355</v>
      </c>
      <c r="B14" s="24" t="s">
        <v>8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45356</v>
      </c>
      <c r="B15" s="24" t="s">
        <v>9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45357</v>
      </c>
      <c r="B16" s="24" t="s">
        <v>10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 t="shared" si="1"/>
        <v>45358</v>
      </c>
      <c r="B17" s="24" t="s">
        <v>11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 t="shared" si="1"/>
        <v>45359</v>
      </c>
      <c r="B18" s="24" t="s">
        <v>5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7" x14ac:dyDescent="0.3">
      <c r="A19" s="24">
        <f t="shared" si="1"/>
        <v>45360</v>
      </c>
      <c r="B19" s="24" t="s">
        <v>6</v>
      </c>
      <c r="C19" s="31"/>
      <c r="D19" s="31"/>
      <c r="E19" s="31"/>
      <c r="F19" s="32"/>
      <c r="G19" s="31">
        <f t="shared" si="0"/>
        <v>0</v>
      </c>
    </row>
    <row r="20" spans="1:7" x14ac:dyDescent="0.3">
      <c r="A20" s="24">
        <f t="shared" si="1"/>
        <v>45361</v>
      </c>
      <c r="B20" s="24" t="s">
        <v>7</v>
      </c>
      <c r="C20" s="31"/>
      <c r="D20" s="31"/>
      <c r="E20" s="31"/>
      <c r="F20" s="32"/>
      <c r="G20" s="31">
        <f t="shared" si="0"/>
        <v>0</v>
      </c>
    </row>
    <row r="21" spans="1:7" x14ac:dyDescent="0.3">
      <c r="A21" s="24">
        <f t="shared" si="1"/>
        <v>45362</v>
      </c>
      <c r="B21" s="24" t="s">
        <v>8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7" x14ac:dyDescent="0.3">
      <c r="A22" s="24">
        <f t="shared" si="1"/>
        <v>45363</v>
      </c>
      <c r="B22" s="24" t="s">
        <v>9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24">
        <f t="shared" si="1"/>
        <v>45364</v>
      </c>
      <c r="B23" s="24" t="s">
        <v>10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si="1"/>
        <v>45365</v>
      </c>
      <c r="B24" s="24" t="s">
        <v>11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1"/>
        <v>45366</v>
      </c>
      <c r="B25" s="24" t="s">
        <v>5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18"/>
      <c r="B26" s="18"/>
      <c r="C26" s="17"/>
      <c r="D26" s="17"/>
      <c r="E26" s="17"/>
      <c r="F26" s="38" t="s">
        <v>18</v>
      </c>
      <c r="G26" s="33">
        <f>SUM(G11:G25)</f>
        <v>44</v>
      </c>
    </row>
    <row r="27" spans="1:7" x14ac:dyDescent="0.3">
      <c r="F27" s="52" t="s">
        <v>20</v>
      </c>
      <c r="G27" s="56">
        <v>33</v>
      </c>
    </row>
    <row r="28" spans="1:7" x14ac:dyDescent="0.3">
      <c r="F28" s="36" t="s">
        <v>21</v>
      </c>
      <c r="G28" s="57">
        <f>G26*G27</f>
        <v>1452</v>
      </c>
    </row>
    <row r="29" spans="1:7" x14ac:dyDescent="0.3">
      <c r="F29" s="1"/>
      <c r="G29" s="27"/>
    </row>
    <row r="30" spans="1:7" x14ac:dyDescent="0.3">
      <c r="A30" s="22"/>
      <c r="F30" s="1"/>
      <c r="G30" s="39"/>
    </row>
    <row r="31" spans="1:7" x14ac:dyDescent="0.3">
      <c r="A31" s="21"/>
      <c r="B31" s="22"/>
      <c r="E31" s="12"/>
      <c r="F31" s="1"/>
      <c r="G31" s="8"/>
    </row>
    <row r="32" spans="1:7" x14ac:dyDescent="0.3">
      <c r="A32" s="21"/>
      <c r="B32" s="22"/>
      <c r="F32" s="16"/>
      <c r="G32" s="45"/>
    </row>
    <row r="33" spans="1:7" x14ac:dyDescent="0.3">
      <c r="A33" s="21"/>
      <c r="B33" s="22"/>
      <c r="F33" s="12"/>
    </row>
    <row r="34" spans="1:7" x14ac:dyDescent="0.3">
      <c r="A34" s="21"/>
      <c r="B34" s="22"/>
      <c r="F34" s="13"/>
    </row>
    <row r="35" spans="1:7" x14ac:dyDescent="0.3">
      <c r="A35" s="21"/>
      <c r="B35" s="22"/>
      <c r="G35" s="12"/>
    </row>
    <row r="36" spans="1:7" x14ac:dyDescent="0.3">
      <c r="A36" s="21"/>
      <c r="B36" s="22"/>
    </row>
    <row r="37" spans="1:7" x14ac:dyDescent="0.3">
      <c r="A37" s="21"/>
      <c r="B37" s="22"/>
      <c r="F37" s="11"/>
    </row>
    <row r="38" spans="1:7" x14ac:dyDescent="0.3">
      <c r="G38" s="10"/>
    </row>
    <row r="39" spans="1:7" x14ac:dyDescent="0.3">
      <c r="A39" s="23"/>
      <c r="B39" s="22"/>
    </row>
    <row r="40" spans="1:7" x14ac:dyDescent="0.3">
      <c r="A40" s="23"/>
      <c r="B40" s="22"/>
      <c r="F40" s="10"/>
      <c r="G40" s="6"/>
    </row>
    <row r="41" spans="1:7" x14ac:dyDescent="0.3">
      <c r="A41" s="23"/>
      <c r="B41" s="22"/>
    </row>
    <row r="43" spans="1:7" x14ac:dyDescent="0.3">
      <c r="G43" s="6"/>
    </row>
    <row r="45" spans="1:7" x14ac:dyDescent="0.3">
      <c r="B45" s="10"/>
      <c r="D45" s="9"/>
      <c r="F45" s="12"/>
      <c r="G45" s="16"/>
    </row>
    <row r="46" spans="1:7" x14ac:dyDescent="0.3">
      <c r="F46" s="12"/>
      <c r="G46" s="16"/>
    </row>
    <row r="47" spans="1:7" x14ac:dyDescent="0.3">
      <c r="B47" s="8"/>
      <c r="F47" s="12"/>
      <c r="G47" s="16"/>
    </row>
    <row r="48" spans="1:7" x14ac:dyDescent="0.3">
      <c r="B48" s="8"/>
      <c r="F48" s="12"/>
      <c r="G48" s="16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31"/>
  <sheetViews>
    <sheetView workbookViewId="0">
      <selection activeCell="C25" sqref="C25"/>
    </sheetView>
  </sheetViews>
  <sheetFormatPr defaultRowHeight="14.4" x14ac:dyDescent="0.3"/>
  <cols>
    <col min="1" max="1" width="10.33203125" customWidth="1"/>
    <col min="2" max="2" width="10.88671875" customWidth="1"/>
    <col min="7" max="7" width="11" customWidth="1"/>
  </cols>
  <sheetData>
    <row r="1" spans="1:7" x14ac:dyDescent="0.3">
      <c r="D1" t="s">
        <v>12</v>
      </c>
      <c r="G1" s="1" t="s">
        <v>14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63</v>
      </c>
      <c r="B6" t="s">
        <v>55</v>
      </c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f>A11</f>
        <v>45339</v>
      </c>
      <c r="C9" s="2" t="s">
        <v>0</v>
      </c>
      <c r="D9" s="3">
        <f>A23</f>
        <v>45351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45339</v>
      </c>
      <c r="B11" s="24" t="s">
        <v>6</v>
      </c>
      <c r="C11" s="31"/>
      <c r="D11" s="31"/>
      <c r="E11" s="31"/>
      <c r="F11" s="32"/>
      <c r="G11" s="31">
        <f t="shared" ref="G11:G23" si="0">F11-E11+D11-C11</f>
        <v>0</v>
      </c>
    </row>
    <row r="12" spans="1:7" x14ac:dyDescent="0.3">
      <c r="A12" s="24">
        <f>A11+1</f>
        <v>45340</v>
      </c>
      <c r="B12" s="24" t="s">
        <v>7</v>
      </c>
      <c r="C12" s="31"/>
      <c r="D12" s="31"/>
      <c r="E12" s="31"/>
      <c r="F12" s="31"/>
      <c r="G12" s="31">
        <f t="shared" si="0"/>
        <v>0</v>
      </c>
    </row>
    <row r="13" spans="1:7" x14ac:dyDescent="0.3">
      <c r="A13" s="24">
        <f t="shared" ref="A13:A22" si="1">A12+1</f>
        <v>45341</v>
      </c>
      <c r="B13" s="24" t="s">
        <v>8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7" x14ac:dyDescent="0.3">
      <c r="A14" s="24">
        <f t="shared" si="1"/>
        <v>45342</v>
      </c>
      <c r="B14" s="24" t="s">
        <v>9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45343</v>
      </c>
      <c r="B15" s="24" t="s">
        <v>10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45344</v>
      </c>
      <c r="B16" s="24" t="s">
        <v>11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17" x14ac:dyDescent="0.3">
      <c r="A17" s="24">
        <f t="shared" si="1"/>
        <v>45345</v>
      </c>
      <c r="B17" s="24" t="s">
        <v>5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17" x14ac:dyDescent="0.3">
      <c r="A18" s="24">
        <f t="shared" si="1"/>
        <v>45346</v>
      </c>
      <c r="B18" s="24" t="s">
        <v>6</v>
      </c>
      <c r="C18" s="31"/>
      <c r="D18" s="31"/>
      <c r="E18" s="31"/>
      <c r="F18" s="32"/>
      <c r="G18" s="31">
        <f t="shared" si="0"/>
        <v>0</v>
      </c>
    </row>
    <row r="19" spans="1:17" x14ac:dyDescent="0.3">
      <c r="A19" s="24">
        <f t="shared" si="1"/>
        <v>45347</v>
      </c>
      <c r="B19" s="24" t="s">
        <v>7</v>
      </c>
      <c r="C19" s="31"/>
      <c r="D19" s="31"/>
      <c r="E19" s="31"/>
      <c r="F19" s="32"/>
      <c r="G19" s="31">
        <f t="shared" si="0"/>
        <v>0</v>
      </c>
    </row>
    <row r="20" spans="1:17" x14ac:dyDescent="0.3">
      <c r="A20" s="24">
        <f t="shared" si="1"/>
        <v>45348</v>
      </c>
      <c r="B20" s="24" t="s">
        <v>8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17" x14ac:dyDescent="0.3">
      <c r="A21" s="24">
        <f t="shared" si="1"/>
        <v>45349</v>
      </c>
      <c r="B21" s="24" t="s">
        <v>9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17" x14ac:dyDescent="0.3">
      <c r="A22" s="24">
        <f t="shared" si="1"/>
        <v>45350</v>
      </c>
      <c r="B22" s="24" t="s">
        <v>10</v>
      </c>
      <c r="C22" s="31">
        <v>9</v>
      </c>
      <c r="D22" s="31">
        <v>13</v>
      </c>
      <c r="E22" s="31"/>
      <c r="F22" s="32"/>
      <c r="G22" s="31">
        <f t="shared" si="0"/>
        <v>4</v>
      </c>
      <c r="K22" s="18"/>
      <c r="L22" s="18"/>
      <c r="M22" s="17"/>
      <c r="N22" s="17"/>
      <c r="O22" s="17"/>
      <c r="P22" s="17"/>
      <c r="Q22" s="17"/>
    </row>
    <row r="23" spans="1:17" x14ac:dyDescent="0.3">
      <c r="A23" s="24">
        <f>A22+1</f>
        <v>45351</v>
      </c>
      <c r="B23" s="24" t="s">
        <v>11</v>
      </c>
      <c r="C23" s="31">
        <v>9</v>
      </c>
      <c r="D23" s="31">
        <v>13</v>
      </c>
      <c r="E23" s="31"/>
      <c r="F23" s="32"/>
      <c r="G23" s="31">
        <f t="shared" si="0"/>
        <v>4</v>
      </c>
      <c r="K23" s="18"/>
      <c r="L23" s="18"/>
      <c r="M23" s="17"/>
      <c r="N23" s="17"/>
      <c r="O23" s="17"/>
      <c r="P23" s="17"/>
      <c r="Q23" s="17"/>
    </row>
    <row r="24" spans="1:17" x14ac:dyDescent="0.3">
      <c r="A24" s="18"/>
      <c r="B24" s="18"/>
      <c r="C24" s="17"/>
      <c r="D24" s="17"/>
      <c r="E24" s="17"/>
      <c r="F24" s="38"/>
      <c r="G24" s="33">
        <f>SUM(G11:G23)</f>
        <v>36</v>
      </c>
      <c r="K24" s="18"/>
      <c r="L24" s="18"/>
      <c r="M24" s="17"/>
      <c r="N24" s="17"/>
      <c r="O24" s="17"/>
      <c r="P24" s="17"/>
      <c r="Q24" s="17"/>
    </row>
    <row r="25" spans="1:17" x14ac:dyDescent="0.3">
      <c r="F25" s="20" t="s">
        <v>20</v>
      </c>
      <c r="G25" s="7">
        <v>33</v>
      </c>
      <c r="K25" s="18"/>
      <c r="L25" s="18"/>
      <c r="M25" s="17"/>
      <c r="N25" s="17"/>
      <c r="O25" s="17"/>
      <c r="P25" s="17"/>
      <c r="Q25" s="17"/>
    </row>
    <row r="26" spans="1:17" x14ac:dyDescent="0.3">
      <c r="F26" s="36" t="s">
        <v>21</v>
      </c>
      <c r="G26" s="37">
        <f>G24*G25</f>
        <v>1188</v>
      </c>
      <c r="K26" s="18"/>
      <c r="L26" s="18"/>
      <c r="M26" s="17"/>
      <c r="N26" s="17"/>
      <c r="O26" s="17"/>
      <c r="P26" s="17"/>
      <c r="Q26" s="17"/>
    </row>
    <row r="27" spans="1:17" x14ac:dyDescent="0.3">
      <c r="F27" s="1"/>
      <c r="G27" s="26"/>
      <c r="K27" s="18"/>
      <c r="L27" s="18"/>
      <c r="M27" s="17"/>
      <c r="N27" s="17"/>
      <c r="O27" s="17"/>
      <c r="P27" s="17"/>
      <c r="Q27" s="17"/>
    </row>
    <row r="28" spans="1:17" x14ac:dyDescent="0.3">
      <c r="F28" s="1"/>
      <c r="G28" s="8"/>
      <c r="K28" s="18"/>
      <c r="L28" s="18"/>
      <c r="M28" s="17"/>
      <c r="N28" s="17"/>
      <c r="O28" s="17"/>
      <c r="P28" s="17"/>
      <c r="Q28" s="17"/>
    </row>
    <row r="29" spans="1:17" x14ac:dyDescent="0.3">
      <c r="F29" s="16"/>
      <c r="G29" s="37"/>
    </row>
    <row r="30" spans="1:17" x14ac:dyDescent="0.3">
      <c r="B30" s="26"/>
      <c r="F30" s="12"/>
      <c r="G30" s="16"/>
    </row>
    <row r="31" spans="1:17" x14ac:dyDescent="0.3">
      <c r="B31" s="26"/>
      <c r="F31" s="12"/>
      <c r="G31" s="16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48"/>
  <sheetViews>
    <sheetView workbookViewId="0">
      <selection activeCell="A8" sqref="A8"/>
    </sheetView>
  </sheetViews>
  <sheetFormatPr defaultRowHeight="14.4" x14ac:dyDescent="0.3"/>
  <cols>
    <col min="1" max="1" width="9.6640625" bestFit="1" customWidth="1"/>
    <col min="2" max="2" width="10.44140625" customWidth="1"/>
    <col min="6" max="6" width="8.88671875" customWidth="1"/>
    <col min="7" max="7" width="11" customWidth="1"/>
  </cols>
  <sheetData>
    <row r="1" spans="1:7" x14ac:dyDescent="0.3">
      <c r="D1" t="s">
        <v>12</v>
      </c>
      <c r="G1" s="1" t="s">
        <v>15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64</v>
      </c>
      <c r="B6" t="s">
        <v>55</v>
      </c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f>A11</f>
        <v>44593</v>
      </c>
      <c r="C9" s="2" t="s">
        <v>0</v>
      </c>
      <c r="D9" s="3">
        <f>A26</f>
        <v>44608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44593</v>
      </c>
      <c r="B11" s="24" t="s">
        <v>11</v>
      </c>
      <c r="C11" s="31">
        <v>9</v>
      </c>
      <c r="D11" s="31">
        <v>13</v>
      </c>
      <c r="E11" s="31"/>
      <c r="F11" s="32"/>
      <c r="G11" s="31">
        <f t="shared" ref="G11:G26" si="0">F11-E11+D11-C11</f>
        <v>4</v>
      </c>
    </row>
    <row r="12" spans="1:7" x14ac:dyDescent="0.3">
      <c r="A12" s="24">
        <f t="shared" ref="A12:A19" si="1">A11+1</f>
        <v>44594</v>
      </c>
      <c r="B12" s="24" t="s">
        <v>5</v>
      </c>
      <c r="C12" s="31">
        <v>9</v>
      </c>
      <c r="D12" s="31">
        <v>13</v>
      </c>
      <c r="E12" s="31"/>
      <c r="F12" s="32"/>
      <c r="G12" s="31">
        <f t="shared" si="0"/>
        <v>4</v>
      </c>
    </row>
    <row r="13" spans="1:7" x14ac:dyDescent="0.3">
      <c r="A13" s="24">
        <f t="shared" si="1"/>
        <v>44595</v>
      </c>
      <c r="B13" s="24" t="s">
        <v>6</v>
      </c>
      <c r="C13" s="31"/>
      <c r="D13" s="31"/>
      <c r="E13" s="31"/>
      <c r="F13" s="31"/>
      <c r="G13" s="31">
        <f t="shared" si="0"/>
        <v>0</v>
      </c>
    </row>
    <row r="14" spans="1:7" x14ac:dyDescent="0.3">
      <c r="A14" s="24">
        <f t="shared" si="1"/>
        <v>44596</v>
      </c>
      <c r="B14" s="24" t="s">
        <v>7</v>
      </c>
      <c r="C14" s="31"/>
      <c r="D14" s="31"/>
      <c r="E14" s="31"/>
      <c r="F14" s="32"/>
      <c r="G14" s="31">
        <f t="shared" si="0"/>
        <v>0</v>
      </c>
    </row>
    <row r="15" spans="1:7" x14ac:dyDescent="0.3">
      <c r="A15" s="24">
        <f t="shared" si="1"/>
        <v>44597</v>
      </c>
      <c r="B15" s="24" t="s">
        <v>8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>A15+1</f>
        <v>44598</v>
      </c>
      <c r="B16" s="24" t="s">
        <v>9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>A16+1</f>
        <v>44599</v>
      </c>
      <c r="B17" s="24" t="s">
        <v>10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44600</v>
      </c>
      <c r="B18" s="24" t="s">
        <v>11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7" x14ac:dyDescent="0.3">
      <c r="A19" s="24">
        <f t="shared" si="1"/>
        <v>44601</v>
      </c>
      <c r="B19" s="24" t="s">
        <v>5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7" x14ac:dyDescent="0.3">
      <c r="A20" s="14">
        <f>A19+1</f>
        <v>44602</v>
      </c>
      <c r="B20" s="24" t="s">
        <v>6</v>
      </c>
      <c r="C20" s="31"/>
      <c r="D20" s="31"/>
      <c r="E20" s="31"/>
      <c r="F20" s="32"/>
      <c r="G20" s="31">
        <f t="shared" si="0"/>
        <v>0</v>
      </c>
    </row>
    <row r="21" spans="1:7" x14ac:dyDescent="0.3">
      <c r="A21" s="14">
        <f t="shared" ref="A21:A26" si="2">A20+1</f>
        <v>44603</v>
      </c>
      <c r="B21" s="24" t="s">
        <v>7</v>
      </c>
      <c r="C21" s="31"/>
      <c r="D21" s="31"/>
      <c r="E21" s="31"/>
      <c r="F21" s="32"/>
      <c r="G21" s="31">
        <f t="shared" si="0"/>
        <v>0</v>
      </c>
    </row>
    <row r="22" spans="1:7" x14ac:dyDescent="0.3">
      <c r="A22" s="14">
        <f t="shared" si="2"/>
        <v>44604</v>
      </c>
      <c r="B22" s="24" t="s">
        <v>8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24">
        <f t="shared" si="2"/>
        <v>44605</v>
      </c>
      <c r="B23" s="24" t="s">
        <v>9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si="2"/>
        <v>44606</v>
      </c>
      <c r="B24" s="24" t="s">
        <v>10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2"/>
        <v>44607</v>
      </c>
      <c r="B25" s="24" t="s">
        <v>11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24">
        <f t="shared" si="2"/>
        <v>44608</v>
      </c>
      <c r="B26" s="24" t="s">
        <v>5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7" x14ac:dyDescent="0.3">
      <c r="A27" s="18"/>
      <c r="B27" s="18"/>
      <c r="C27" s="17"/>
      <c r="D27" s="17"/>
      <c r="E27" s="17"/>
      <c r="F27" s="35" t="s">
        <v>18</v>
      </c>
      <c r="G27" s="34">
        <f>SUM(G11:G26)</f>
        <v>48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G28*G27</f>
        <v>1584</v>
      </c>
    </row>
    <row r="30" spans="1:7" x14ac:dyDescent="0.3">
      <c r="A30" s="21"/>
      <c r="B30" s="22"/>
      <c r="F30" s="1"/>
      <c r="G30" s="29"/>
    </row>
    <row r="31" spans="1:7" x14ac:dyDescent="0.3">
      <c r="A31" s="21"/>
      <c r="B31" s="22"/>
      <c r="F31" s="1"/>
      <c r="G31" s="8"/>
    </row>
    <row r="32" spans="1:7" x14ac:dyDescent="0.3">
      <c r="A32" s="21"/>
      <c r="B32" s="22"/>
      <c r="E32" s="12"/>
      <c r="F32" s="1"/>
      <c r="G32" s="8"/>
    </row>
    <row r="33" spans="1:7" x14ac:dyDescent="0.3">
      <c r="A33" s="21"/>
      <c r="B33" s="22"/>
      <c r="E33" s="12"/>
      <c r="F33" s="1"/>
      <c r="G33" s="8"/>
    </row>
    <row r="34" spans="1:7" x14ac:dyDescent="0.3">
      <c r="A34" s="21"/>
      <c r="B34" s="22"/>
      <c r="F34" s="16"/>
      <c r="G34" s="37"/>
    </row>
    <row r="35" spans="1:7" x14ac:dyDescent="0.3">
      <c r="A35" s="21"/>
      <c r="B35" s="22"/>
    </row>
    <row r="36" spans="1:7" x14ac:dyDescent="0.3">
      <c r="A36" s="21"/>
      <c r="B36" s="22"/>
      <c r="F36" s="11"/>
    </row>
    <row r="37" spans="1:7" x14ac:dyDescent="0.3">
      <c r="A37" s="21"/>
      <c r="B37" s="22"/>
      <c r="G37" s="10"/>
    </row>
    <row r="39" spans="1:7" x14ac:dyDescent="0.3">
      <c r="A39" s="23"/>
      <c r="B39" s="22"/>
      <c r="F39" s="10"/>
      <c r="G39" s="6"/>
    </row>
    <row r="40" spans="1:7" x14ac:dyDescent="0.3">
      <c r="A40" s="23"/>
      <c r="B40" s="22"/>
    </row>
    <row r="41" spans="1:7" x14ac:dyDescent="0.3">
      <c r="A41" s="23"/>
      <c r="B41" s="22"/>
    </row>
    <row r="42" spans="1:7" x14ac:dyDescent="0.3">
      <c r="G42" s="6"/>
    </row>
    <row r="44" spans="1:7" x14ac:dyDescent="0.3">
      <c r="F44" s="12"/>
      <c r="G44" s="16"/>
    </row>
    <row r="45" spans="1:7" x14ac:dyDescent="0.3">
      <c r="B45" s="10"/>
      <c r="D45" s="9"/>
      <c r="F45" s="12"/>
      <c r="G45" s="16"/>
    </row>
    <row r="46" spans="1:7" x14ac:dyDescent="0.3">
      <c r="F46" s="12"/>
      <c r="G46" s="16"/>
    </row>
    <row r="47" spans="1:7" x14ac:dyDescent="0.3">
      <c r="B47" s="8"/>
      <c r="F47" s="12"/>
      <c r="G47" s="16"/>
    </row>
    <row r="48" spans="1:7" x14ac:dyDescent="0.3">
      <c r="B48" s="8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43420-207D-418D-A047-09EE479F59CB}">
  <dimension ref="A1:S49"/>
  <sheetViews>
    <sheetView workbookViewId="0">
      <selection activeCell="J17" sqref="J17"/>
    </sheetView>
  </sheetViews>
  <sheetFormatPr defaultRowHeight="14.4" x14ac:dyDescent="0.3"/>
  <cols>
    <col min="1" max="1" width="9.44140625" customWidth="1"/>
    <col min="2" max="2" width="7.88671875" customWidth="1"/>
    <col min="3" max="3" width="7.6640625" customWidth="1"/>
    <col min="4" max="5" width="9.6640625" customWidth="1"/>
    <col min="6" max="6" width="11.44140625" customWidth="1"/>
    <col min="7" max="7" width="12.33203125" customWidth="1"/>
    <col min="19" max="19" width="9.44140625" bestFit="1" customWidth="1"/>
  </cols>
  <sheetData>
    <row r="1" spans="1:7" x14ac:dyDescent="0.3">
      <c r="D1" t="s">
        <v>12</v>
      </c>
      <c r="G1" s="1" t="s">
        <v>16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64</v>
      </c>
      <c r="B6" t="s">
        <v>55</v>
      </c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f>A11</f>
        <v>45308</v>
      </c>
      <c r="C9" s="2" t="s">
        <v>0</v>
      </c>
      <c r="D9" s="3">
        <f>A25</f>
        <v>45322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45308</v>
      </c>
      <c r="B11" s="24" t="s">
        <v>10</v>
      </c>
      <c r="C11" s="31">
        <v>9</v>
      </c>
      <c r="D11" s="31">
        <v>13</v>
      </c>
      <c r="E11" s="31"/>
      <c r="F11" s="32"/>
      <c r="G11" s="31">
        <f t="shared" ref="G11:G25" si="0">F11-E11+D11-C11</f>
        <v>4</v>
      </c>
    </row>
    <row r="12" spans="1:7" x14ac:dyDescent="0.3">
      <c r="A12" s="24">
        <f t="shared" ref="A12:A19" si="1">A11+1</f>
        <v>45309</v>
      </c>
      <c r="B12" s="24" t="s">
        <v>11</v>
      </c>
      <c r="C12" s="31">
        <v>9</v>
      </c>
      <c r="D12" s="31">
        <v>13</v>
      </c>
      <c r="E12" s="31"/>
      <c r="F12" s="32"/>
      <c r="G12" s="31">
        <f t="shared" si="0"/>
        <v>4</v>
      </c>
    </row>
    <row r="13" spans="1:7" x14ac:dyDescent="0.3">
      <c r="A13" s="24">
        <f t="shared" si="1"/>
        <v>45310</v>
      </c>
      <c r="B13" s="24" t="s">
        <v>5</v>
      </c>
      <c r="C13" s="31">
        <v>9</v>
      </c>
      <c r="D13" s="31">
        <v>13</v>
      </c>
      <c r="E13" s="31"/>
      <c r="F13" s="31"/>
      <c r="G13" s="31">
        <f t="shared" si="0"/>
        <v>4</v>
      </c>
    </row>
    <row r="14" spans="1:7" x14ac:dyDescent="0.3">
      <c r="A14" s="24">
        <f t="shared" si="1"/>
        <v>45311</v>
      </c>
      <c r="B14" s="24" t="s">
        <v>6</v>
      </c>
      <c r="C14" s="31"/>
      <c r="D14" s="31"/>
      <c r="E14" s="31"/>
      <c r="F14" s="32"/>
      <c r="G14" s="31">
        <f t="shared" si="0"/>
        <v>0</v>
      </c>
    </row>
    <row r="15" spans="1:7" x14ac:dyDescent="0.3">
      <c r="A15" s="24">
        <f t="shared" si="1"/>
        <v>45312</v>
      </c>
      <c r="B15" s="24" t="s">
        <v>7</v>
      </c>
      <c r="C15" s="31"/>
      <c r="D15" s="31"/>
      <c r="E15" s="31"/>
      <c r="F15" s="32"/>
      <c r="G15" s="31">
        <f t="shared" si="0"/>
        <v>0</v>
      </c>
    </row>
    <row r="16" spans="1:7" x14ac:dyDescent="0.3">
      <c r="A16" s="24">
        <f>A15+1</f>
        <v>45313</v>
      </c>
      <c r="B16" s="24" t="s">
        <v>8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19" x14ac:dyDescent="0.3">
      <c r="A17" s="24">
        <f>A16+1</f>
        <v>45314</v>
      </c>
      <c r="B17" s="24" t="s">
        <v>9</v>
      </c>
      <c r="C17" s="31">
        <v>9</v>
      </c>
      <c r="D17" s="31">
        <v>13</v>
      </c>
      <c r="E17" s="31"/>
      <c r="F17" s="32"/>
      <c r="G17" s="31">
        <f t="shared" si="0"/>
        <v>4</v>
      </c>
      <c r="S17" s="19"/>
    </row>
    <row r="18" spans="1:19" x14ac:dyDescent="0.3">
      <c r="A18" s="24">
        <f>A17+1</f>
        <v>45315</v>
      </c>
      <c r="B18" s="24" t="s">
        <v>10</v>
      </c>
      <c r="C18" s="31">
        <v>9</v>
      </c>
      <c r="D18" s="31">
        <v>13</v>
      </c>
      <c r="E18" s="31"/>
      <c r="F18" s="32"/>
      <c r="G18" s="31">
        <f t="shared" si="0"/>
        <v>4</v>
      </c>
      <c r="S18" s="19"/>
    </row>
    <row r="19" spans="1:19" x14ac:dyDescent="0.3">
      <c r="A19" s="24">
        <f t="shared" si="1"/>
        <v>45316</v>
      </c>
      <c r="B19" s="24" t="s">
        <v>11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19" x14ac:dyDescent="0.3">
      <c r="A20" s="14">
        <f>A19+1</f>
        <v>45317</v>
      </c>
      <c r="B20" s="24" t="s">
        <v>5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19" x14ac:dyDescent="0.3">
      <c r="A21" s="14">
        <f t="shared" ref="A21:A25" si="2">A20+1</f>
        <v>45318</v>
      </c>
      <c r="B21" s="24" t="s">
        <v>6</v>
      </c>
      <c r="C21" s="31"/>
      <c r="D21" s="31"/>
      <c r="E21" s="31"/>
      <c r="F21" s="32"/>
      <c r="G21" s="31">
        <f t="shared" si="0"/>
        <v>0</v>
      </c>
    </row>
    <row r="22" spans="1:19" x14ac:dyDescent="0.3">
      <c r="A22" s="14">
        <f t="shared" si="2"/>
        <v>45319</v>
      </c>
      <c r="B22" s="24" t="s">
        <v>7</v>
      </c>
      <c r="C22" s="31"/>
      <c r="D22" s="31"/>
      <c r="E22" s="31"/>
      <c r="F22" s="32"/>
      <c r="G22" s="31">
        <f t="shared" si="0"/>
        <v>0</v>
      </c>
    </row>
    <row r="23" spans="1:19" x14ac:dyDescent="0.3">
      <c r="A23" s="24">
        <f t="shared" si="2"/>
        <v>45320</v>
      </c>
      <c r="B23" s="24" t="s">
        <v>8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19" x14ac:dyDescent="0.3">
      <c r="A24" s="24">
        <f t="shared" si="2"/>
        <v>45321</v>
      </c>
      <c r="B24" s="24" t="s">
        <v>9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19" x14ac:dyDescent="0.3">
      <c r="A25" s="24">
        <f t="shared" si="2"/>
        <v>45322</v>
      </c>
      <c r="B25" s="24" t="s">
        <v>10</v>
      </c>
      <c r="C25" s="31">
        <v>9</v>
      </c>
      <c r="D25" s="31">
        <v>13</v>
      </c>
      <c r="E25" s="31"/>
      <c r="F25" s="32"/>
      <c r="G25" s="31">
        <f t="shared" si="0"/>
        <v>4</v>
      </c>
      <c r="I25" s="8"/>
    </row>
    <row r="26" spans="1:19" x14ac:dyDescent="0.3">
      <c r="A26" s="18"/>
      <c r="B26" s="18"/>
      <c r="C26" s="17"/>
      <c r="D26" s="17"/>
      <c r="E26" s="17"/>
      <c r="F26" s="35" t="s">
        <v>18</v>
      </c>
      <c r="G26" s="34">
        <f>SUM(G11:G25)</f>
        <v>44</v>
      </c>
    </row>
    <row r="27" spans="1:19" x14ac:dyDescent="0.3">
      <c r="F27" s="20" t="s">
        <v>20</v>
      </c>
      <c r="G27" s="7">
        <v>33</v>
      </c>
    </row>
    <row r="28" spans="1:19" x14ac:dyDescent="0.3">
      <c r="F28" s="36" t="s">
        <v>21</v>
      </c>
      <c r="G28" s="37">
        <f>G27*G26</f>
        <v>1452</v>
      </c>
    </row>
    <row r="29" spans="1:19" x14ac:dyDescent="0.3">
      <c r="A29" s="21"/>
      <c r="B29" s="22"/>
      <c r="F29" s="1"/>
      <c r="G29" s="29"/>
    </row>
    <row r="30" spans="1:19" x14ac:dyDescent="0.3">
      <c r="A30" s="21"/>
      <c r="B30" s="22"/>
      <c r="F30" s="1"/>
      <c r="G30" s="8"/>
    </row>
    <row r="31" spans="1:19" x14ac:dyDescent="0.3">
      <c r="A31" s="21"/>
      <c r="B31" s="22"/>
      <c r="E31" s="12"/>
      <c r="F31" s="1"/>
      <c r="G31" s="8"/>
    </row>
    <row r="32" spans="1:19" x14ac:dyDescent="0.3">
      <c r="A32" s="21"/>
      <c r="B32" s="22"/>
      <c r="F32" s="16"/>
      <c r="G32" s="37"/>
    </row>
    <row r="33" spans="1:7" x14ac:dyDescent="0.3">
      <c r="A33" s="21"/>
      <c r="B33" s="22"/>
      <c r="F33" s="13"/>
    </row>
    <row r="34" spans="1:7" x14ac:dyDescent="0.3">
      <c r="A34" s="21"/>
      <c r="B34" s="22"/>
      <c r="F34" s="12"/>
    </row>
    <row r="35" spans="1:7" x14ac:dyDescent="0.3">
      <c r="A35" s="21"/>
      <c r="B35" s="22"/>
      <c r="F35" s="13"/>
    </row>
    <row r="36" spans="1:7" x14ac:dyDescent="0.3">
      <c r="A36" s="21"/>
      <c r="B36" s="22"/>
      <c r="G36" s="12"/>
    </row>
    <row r="37" spans="1:7" x14ac:dyDescent="0.3">
      <c r="A37" s="21"/>
      <c r="B37" s="22"/>
    </row>
    <row r="38" spans="1:7" x14ac:dyDescent="0.3">
      <c r="A38" s="21"/>
      <c r="B38" s="22"/>
    </row>
    <row r="40" spans="1:7" x14ac:dyDescent="0.3">
      <c r="A40" s="23"/>
      <c r="B40" s="22"/>
      <c r="G40" s="6"/>
    </row>
    <row r="41" spans="1:7" x14ac:dyDescent="0.3">
      <c r="A41" s="23"/>
      <c r="B41" s="22"/>
    </row>
    <row r="42" spans="1:7" x14ac:dyDescent="0.3">
      <c r="A42" s="23"/>
      <c r="B42" s="22"/>
      <c r="G42" s="16"/>
    </row>
    <row r="43" spans="1:7" x14ac:dyDescent="0.3">
      <c r="G43" s="16"/>
    </row>
    <row r="44" spans="1:7" x14ac:dyDescent="0.3">
      <c r="G44" s="16"/>
    </row>
    <row r="45" spans="1:7" x14ac:dyDescent="0.3">
      <c r="G45" s="16"/>
    </row>
    <row r="46" spans="1:7" x14ac:dyDescent="0.3">
      <c r="B46" s="10"/>
      <c r="D46" s="25"/>
    </row>
    <row r="48" spans="1:7" x14ac:dyDescent="0.3">
      <c r="B48" s="26"/>
    </row>
    <row r="49" spans="2:2" x14ac:dyDescent="0.3">
      <c r="B49" s="8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52"/>
  <sheetViews>
    <sheetView topLeftCell="A7" workbookViewId="0">
      <selection activeCell="I28" sqref="I28"/>
    </sheetView>
  </sheetViews>
  <sheetFormatPr defaultRowHeight="14.4" x14ac:dyDescent="0.3"/>
  <cols>
    <col min="1" max="1" width="10.6640625" customWidth="1"/>
    <col min="2" max="2" width="7.88671875" customWidth="1"/>
    <col min="3" max="3" width="7.6640625" customWidth="1"/>
    <col min="4" max="6" width="9.6640625" customWidth="1"/>
    <col min="7" max="7" width="11.88671875" customWidth="1"/>
    <col min="12" max="12" width="9.5546875" bestFit="1" customWidth="1"/>
    <col min="19" max="19" width="9.44140625" bestFit="1" customWidth="1"/>
  </cols>
  <sheetData>
    <row r="1" spans="1:7" x14ac:dyDescent="0.3">
      <c r="D1" t="s">
        <v>12</v>
      </c>
      <c r="G1" s="1" t="s">
        <v>17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65</v>
      </c>
      <c r="B6" t="s">
        <v>55</v>
      </c>
      <c r="E6" s="30"/>
    </row>
    <row r="7" spans="1:7" x14ac:dyDescent="0.3">
      <c r="A7" t="s">
        <v>66</v>
      </c>
      <c r="E7" s="30"/>
    </row>
    <row r="9" spans="1:7" x14ac:dyDescent="0.3">
      <c r="A9" s="2" t="s">
        <v>23</v>
      </c>
      <c r="B9" s="3">
        <v>45292</v>
      </c>
      <c r="C9" s="2" t="s">
        <v>0</v>
      </c>
      <c r="D9" s="3">
        <f>A26</f>
        <v>45307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45292</v>
      </c>
      <c r="B11" s="55" t="s">
        <v>8</v>
      </c>
      <c r="C11" s="31">
        <v>9</v>
      </c>
      <c r="D11" s="31">
        <v>13</v>
      </c>
      <c r="E11" s="31"/>
      <c r="F11" s="31"/>
      <c r="G11" s="31">
        <f t="shared" ref="G11:G26" si="0">F11-E11+D11-C11</f>
        <v>4</v>
      </c>
    </row>
    <row r="12" spans="1:7" x14ac:dyDescent="0.3">
      <c r="A12" s="24">
        <f t="shared" ref="A12:A19" si="1">A11+1</f>
        <v>45293</v>
      </c>
      <c r="B12" s="24" t="s">
        <v>9</v>
      </c>
      <c r="C12" s="31"/>
      <c r="D12" s="31"/>
      <c r="E12" s="31"/>
      <c r="F12" s="32"/>
      <c r="G12" s="31">
        <f t="shared" si="0"/>
        <v>0</v>
      </c>
    </row>
    <row r="13" spans="1:7" x14ac:dyDescent="0.3">
      <c r="A13" s="24">
        <f t="shared" si="1"/>
        <v>45294</v>
      </c>
      <c r="B13" s="24" t="s">
        <v>10</v>
      </c>
      <c r="C13" s="31"/>
      <c r="D13" s="31"/>
      <c r="E13" s="31"/>
      <c r="F13" s="31"/>
      <c r="G13" s="31">
        <f t="shared" si="0"/>
        <v>0</v>
      </c>
    </row>
    <row r="14" spans="1:7" x14ac:dyDescent="0.3">
      <c r="A14" s="24">
        <f t="shared" si="1"/>
        <v>45295</v>
      </c>
      <c r="B14" s="24" t="s">
        <v>11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45296</v>
      </c>
      <c r="B15" s="24" t="s">
        <v>5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45297</v>
      </c>
      <c r="B16" s="24" t="s">
        <v>6</v>
      </c>
      <c r="C16" s="31"/>
      <c r="D16" s="31"/>
      <c r="E16" s="31"/>
      <c r="F16" s="32"/>
      <c r="G16" s="31">
        <f t="shared" si="0"/>
        <v>0</v>
      </c>
    </row>
    <row r="17" spans="1:18" x14ac:dyDescent="0.3">
      <c r="A17" s="24">
        <f t="shared" si="1"/>
        <v>45298</v>
      </c>
      <c r="B17" s="24" t="s">
        <v>7</v>
      </c>
      <c r="C17" s="31"/>
      <c r="D17" s="31"/>
      <c r="E17" s="31"/>
      <c r="F17" s="32"/>
      <c r="G17" s="31">
        <f t="shared" si="0"/>
        <v>0</v>
      </c>
      <c r="R17" s="19"/>
    </row>
    <row r="18" spans="1:18" x14ac:dyDescent="0.3">
      <c r="A18" s="24">
        <f>A17+1</f>
        <v>45299</v>
      </c>
      <c r="B18" s="55" t="s">
        <v>8</v>
      </c>
      <c r="C18" s="31">
        <v>9</v>
      </c>
      <c r="D18" s="31">
        <v>13</v>
      </c>
      <c r="E18" s="31"/>
      <c r="F18" s="32"/>
      <c r="G18" s="31">
        <f t="shared" si="0"/>
        <v>4</v>
      </c>
      <c r="R18" s="19"/>
    </row>
    <row r="19" spans="1:18" x14ac:dyDescent="0.3">
      <c r="A19" s="24">
        <f t="shared" si="1"/>
        <v>45300</v>
      </c>
      <c r="B19" s="24" t="s">
        <v>9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18" x14ac:dyDescent="0.3">
      <c r="A20" s="14">
        <f>A19+1</f>
        <v>45301</v>
      </c>
      <c r="B20" s="24" t="s">
        <v>10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18" x14ac:dyDescent="0.3">
      <c r="A21" s="14">
        <f t="shared" ref="A21:A24" si="2">A20+1</f>
        <v>45302</v>
      </c>
      <c r="B21" s="24" t="s">
        <v>11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18" x14ac:dyDescent="0.3">
      <c r="A22" s="14">
        <f t="shared" si="2"/>
        <v>45303</v>
      </c>
      <c r="B22" s="24" t="s">
        <v>5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18" x14ac:dyDescent="0.3">
      <c r="A23" s="24">
        <f t="shared" si="2"/>
        <v>45304</v>
      </c>
      <c r="B23" s="24" t="s">
        <v>6</v>
      </c>
      <c r="C23" s="31"/>
      <c r="D23" s="31"/>
      <c r="E23" s="31"/>
      <c r="F23" s="32"/>
      <c r="G23" s="31">
        <f t="shared" si="0"/>
        <v>0</v>
      </c>
    </row>
    <row r="24" spans="1:18" x14ac:dyDescent="0.3">
      <c r="A24" s="24">
        <f t="shared" si="2"/>
        <v>45305</v>
      </c>
      <c r="B24" s="24" t="s">
        <v>7</v>
      </c>
      <c r="C24" s="31"/>
      <c r="D24" s="31"/>
      <c r="E24" s="31"/>
      <c r="F24" s="32"/>
      <c r="G24" s="31">
        <f t="shared" si="0"/>
        <v>0</v>
      </c>
      <c r="H24" s="8"/>
    </row>
    <row r="25" spans="1:18" x14ac:dyDescent="0.3">
      <c r="A25" s="24">
        <f>A24+1</f>
        <v>45306</v>
      </c>
      <c r="B25" s="24" t="s">
        <v>8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18" x14ac:dyDescent="0.3">
      <c r="A26" s="24">
        <f>A25+1</f>
        <v>45307</v>
      </c>
      <c r="B26" s="24" t="s">
        <v>9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18" x14ac:dyDescent="0.3">
      <c r="A27" s="18"/>
      <c r="B27" s="18"/>
      <c r="C27" s="17"/>
      <c r="D27" s="17"/>
      <c r="E27" s="17"/>
      <c r="F27" s="38" t="s">
        <v>18</v>
      </c>
      <c r="G27" s="51">
        <f>SUM(G11:G26)</f>
        <v>40</v>
      </c>
    </row>
    <row r="28" spans="1:18" x14ac:dyDescent="0.3">
      <c r="F28" s="20" t="s">
        <v>20</v>
      </c>
      <c r="G28" s="7">
        <v>33</v>
      </c>
    </row>
    <row r="29" spans="1:18" x14ac:dyDescent="0.3">
      <c r="F29" s="36" t="s">
        <v>21</v>
      </c>
      <c r="G29" s="37">
        <f>G27*G28</f>
        <v>1320</v>
      </c>
    </row>
    <row r="31" spans="1:18" x14ac:dyDescent="0.3">
      <c r="F31" s="1"/>
      <c r="G31" s="8"/>
    </row>
    <row r="32" spans="1:18" x14ac:dyDescent="0.3">
      <c r="A32" s="22"/>
      <c r="F32" s="1"/>
      <c r="G32" s="8"/>
    </row>
    <row r="33" spans="1:12" x14ac:dyDescent="0.3">
      <c r="A33" s="21"/>
      <c r="B33" s="22"/>
      <c r="F33" s="1"/>
      <c r="G33" s="8"/>
    </row>
    <row r="34" spans="1:12" x14ac:dyDescent="0.3">
      <c r="A34" s="21"/>
      <c r="B34" s="22"/>
      <c r="E34" s="12"/>
      <c r="F34" s="46"/>
      <c r="G34" s="47"/>
    </row>
    <row r="35" spans="1:12" x14ac:dyDescent="0.3">
      <c r="A35" s="21"/>
      <c r="B35" s="22"/>
      <c r="F35" s="13"/>
    </row>
    <row r="36" spans="1:12" x14ac:dyDescent="0.3">
      <c r="A36" s="21"/>
      <c r="B36" s="22"/>
      <c r="F36" s="13"/>
    </row>
    <row r="37" spans="1:12" x14ac:dyDescent="0.3">
      <c r="A37" s="21"/>
      <c r="B37" s="22"/>
      <c r="F37" s="12"/>
    </row>
    <row r="38" spans="1:12" x14ac:dyDescent="0.3">
      <c r="A38" s="21"/>
      <c r="B38" s="22"/>
      <c r="F38" s="13"/>
    </row>
    <row r="39" spans="1:12" x14ac:dyDescent="0.3">
      <c r="A39" s="21"/>
      <c r="B39" s="22"/>
      <c r="G39" s="12"/>
    </row>
    <row r="40" spans="1:12" x14ac:dyDescent="0.3">
      <c r="A40" s="21"/>
      <c r="B40" s="22"/>
      <c r="L40" s="19"/>
    </row>
    <row r="41" spans="1:12" x14ac:dyDescent="0.3">
      <c r="A41" s="21"/>
      <c r="B41" s="22"/>
      <c r="L41" s="19"/>
    </row>
    <row r="43" spans="1:12" x14ac:dyDescent="0.3">
      <c r="A43" s="23"/>
      <c r="B43" s="22"/>
      <c r="G43" s="6"/>
    </row>
    <row r="44" spans="1:12" x14ac:dyDescent="0.3">
      <c r="A44" s="23"/>
      <c r="B44" s="22"/>
    </row>
    <row r="45" spans="1:12" x14ac:dyDescent="0.3">
      <c r="A45" s="23"/>
      <c r="B45" s="22"/>
      <c r="G45" s="16"/>
    </row>
    <row r="46" spans="1:12" x14ac:dyDescent="0.3">
      <c r="G46" s="16"/>
    </row>
    <row r="47" spans="1:12" x14ac:dyDescent="0.3">
      <c r="G47" s="16"/>
    </row>
    <row r="48" spans="1:12" x14ac:dyDescent="0.3">
      <c r="G48" s="16"/>
    </row>
    <row r="49" spans="2:4" x14ac:dyDescent="0.3">
      <c r="B49" s="10"/>
      <c r="D49" s="25"/>
    </row>
    <row r="51" spans="2:4" x14ac:dyDescent="0.3">
      <c r="B51" s="26"/>
    </row>
    <row r="52" spans="2:4" x14ac:dyDescent="0.3">
      <c r="B52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6"/>
  <sheetViews>
    <sheetView topLeftCell="A4" workbookViewId="0">
      <selection activeCell="A16" sqref="A16"/>
    </sheetView>
  </sheetViews>
  <sheetFormatPr defaultRowHeight="14.4" x14ac:dyDescent="0.3"/>
  <cols>
    <col min="1" max="1" width="10.44140625" customWidth="1"/>
    <col min="7" max="7" width="12.33203125" customWidth="1"/>
    <col min="26" max="26" width="10.44140625" bestFit="1" customWidth="1"/>
  </cols>
  <sheetData>
    <row r="1" spans="1:7" x14ac:dyDescent="0.3">
      <c r="D1" t="s">
        <v>12</v>
      </c>
      <c r="G1" s="1" t="s">
        <v>51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25</v>
      </c>
      <c r="B6" t="s">
        <v>55</v>
      </c>
      <c r="E6" s="30"/>
    </row>
    <row r="7" spans="1:7" x14ac:dyDescent="0.3">
      <c r="A7" t="s">
        <v>56</v>
      </c>
      <c r="E7" s="30"/>
    </row>
    <row r="9" spans="1:7" x14ac:dyDescent="0.3">
      <c r="A9" s="2" t="s">
        <v>23</v>
      </c>
      <c r="B9" s="3">
        <f>A11</f>
        <v>45246</v>
      </c>
      <c r="C9" s="2" t="s">
        <v>0</v>
      </c>
      <c r="D9" s="3">
        <f>A25</f>
        <v>45260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45246</v>
      </c>
      <c r="B11" s="24" t="s">
        <v>11</v>
      </c>
      <c r="C11" s="31">
        <v>9</v>
      </c>
      <c r="D11" s="31">
        <v>13</v>
      </c>
      <c r="E11" s="31"/>
      <c r="F11" s="32"/>
      <c r="G11" s="31">
        <f t="shared" ref="G11:G25" si="0">F11-E11+D11-C11</f>
        <v>4</v>
      </c>
    </row>
    <row r="12" spans="1:7" x14ac:dyDescent="0.3">
      <c r="A12" s="24">
        <f t="shared" ref="A12:A19" si="1">A11+1</f>
        <v>45247</v>
      </c>
      <c r="B12" s="24" t="s">
        <v>5</v>
      </c>
      <c r="C12" s="31">
        <v>9</v>
      </c>
      <c r="D12" s="31">
        <v>13</v>
      </c>
      <c r="E12" s="31"/>
      <c r="F12" s="32"/>
      <c r="G12" s="31">
        <f t="shared" si="0"/>
        <v>4</v>
      </c>
    </row>
    <row r="13" spans="1:7" x14ac:dyDescent="0.3">
      <c r="A13" s="24">
        <f>A12+1</f>
        <v>45248</v>
      </c>
      <c r="B13" s="24" t="s">
        <v>6</v>
      </c>
      <c r="C13" s="31"/>
      <c r="D13" s="31"/>
      <c r="E13" s="31"/>
      <c r="F13" s="32"/>
      <c r="G13" s="31">
        <f t="shared" si="0"/>
        <v>0</v>
      </c>
    </row>
    <row r="14" spans="1:7" x14ac:dyDescent="0.3">
      <c r="A14" s="24">
        <f t="shared" si="1"/>
        <v>45249</v>
      </c>
      <c r="B14" s="24" t="s">
        <v>7</v>
      </c>
      <c r="C14" s="31"/>
      <c r="D14" s="31"/>
      <c r="E14" s="31"/>
      <c r="F14" s="32"/>
      <c r="G14" s="31">
        <f t="shared" si="0"/>
        <v>0</v>
      </c>
    </row>
    <row r="15" spans="1:7" x14ac:dyDescent="0.3">
      <c r="A15" s="24">
        <f t="shared" si="1"/>
        <v>45250</v>
      </c>
      <c r="B15" s="24" t="s">
        <v>8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45251</v>
      </c>
      <c r="B16" s="24" t="s">
        <v>9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26" x14ac:dyDescent="0.3">
      <c r="A17" s="24">
        <f>A16+1</f>
        <v>45252</v>
      </c>
      <c r="B17" s="24" t="s">
        <v>10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26" x14ac:dyDescent="0.3">
      <c r="A18" s="24">
        <f>A17+1</f>
        <v>45253</v>
      </c>
      <c r="B18" s="24" t="s">
        <v>11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26" x14ac:dyDescent="0.3">
      <c r="A19" s="24">
        <f t="shared" si="1"/>
        <v>45254</v>
      </c>
      <c r="B19" s="24" t="s">
        <v>5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26" x14ac:dyDescent="0.3">
      <c r="A20" s="14">
        <f>A19+1</f>
        <v>45255</v>
      </c>
      <c r="B20" s="24" t="s">
        <v>6</v>
      </c>
      <c r="C20" s="31"/>
      <c r="D20" s="31"/>
      <c r="E20" s="31"/>
      <c r="F20" s="32"/>
      <c r="G20" s="31">
        <f t="shared" si="0"/>
        <v>0</v>
      </c>
    </row>
    <row r="21" spans="1:26" x14ac:dyDescent="0.3">
      <c r="A21" s="14">
        <f>A20+1</f>
        <v>45256</v>
      </c>
      <c r="B21" s="24" t="s">
        <v>7</v>
      </c>
      <c r="C21" s="31"/>
      <c r="D21" s="31"/>
      <c r="E21" s="31"/>
      <c r="F21" s="32"/>
      <c r="G21" s="31">
        <f t="shared" si="0"/>
        <v>0</v>
      </c>
    </row>
    <row r="22" spans="1:26" x14ac:dyDescent="0.3">
      <c r="A22" s="14">
        <f>A21+1</f>
        <v>45257</v>
      </c>
      <c r="B22" s="24" t="s">
        <v>8</v>
      </c>
      <c r="C22" s="31">
        <v>9</v>
      </c>
      <c r="D22" s="31">
        <v>13</v>
      </c>
      <c r="E22" s="31"/>
      <c r="F22" s="32"/>
      <c r="G22" s="31">
        <f t="shared" si="0"/>
        <v>4</v>
      </c>
      <c r="Z22" s="19"/>
    </row>
    <row r="23" spans="1:26" x14ac:dyDescent="0.3">
      <c r="A23" s="24">
        <f t="shared" ref="A23:A25" si="2">A22+1</f>
        <v>45258</v>
      </c>
      <c r="B23" s="24" t="s">
        <v>9</v>
      </c>
      <c r="C23" s="31">
        <v>9</v>
      </c>
      <c r="D23" s="31">
        <v>13</v>
      </c>
      <c r="E23" s="31"/>
      <c r="F23" s="32"/>
      <c r="G23" s="31">
        <f t="shared" si="0"/>
        <v>4</v>
      </c>
      <c r="Z23" s="19"/>
    </row>
    <row r="24" spans="1:26" x14ac:dyDescent="0.3">
      <c r="A24" s="24">
        <f t="shared" si="2"/>
        <v>45259</v>
      </c>
      <c r="B24" s="24" t="s">
        <v>10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26" x14ac:dyDescent="0.3">
      <c r="A25" s="24">
        <f t="shared" si="2"/>
        <v>45260</v>
      </c>
      <c r="B25" s="24" t="s">
        <v>11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26" x14ac:dyDescent="0.3">
      <c r="A26" s="18"/>
      <c r="B26" s="18"/>
      <c r="C26" s="17"/>
      <c r="D26" s="17"/>
      <c r="E26" s="17"/>
      <c r="F26" s="38" t="s">
        <v>18</v>
      </c>
      <c r="G26" s="51">
        <f>SUM(G11:G25)</f>
        <v>44</v>
      </c>
    </row>
    <row r="27" spans="1:26" x14ac:dyDescent="0.3">
      <c r="F27" s="20" t="s">
        <v>20</v>
      </c>
      <c r="G27" s="7">
        <v>33</v>
      </c>
    </row>
    <row r="28" spans="1:26" x14ac:dyDescent="0.3">
      <c r="F28" s="36" t="s">
        <v>21</v>
      </c>
      <c r="G28" s="37">
        <f>G26*G27</f>
        <v>1452</v>
      </c>
    </row>
    <row r="30" spans="1:26" x14ac:dyDescent="0.3">
      <c r="F30" s="1"/>
      <c r="G30" s="8"/>
    </row>
    <row r="31" spans="1:26" x14ac:dyDescent="0.3">
      <c r="F31" s="1"/>
      <c r="G31" s="8"/>
    </row>
    <row r="32" spans="1:26" x14ac:dyDescent="0.3">
      <c r="F32" s="1"/>
      <c r="G32" s="8"/>
    </row>
    <row r="33" spans="6:7" x14ac:dyDescent="0.3">
      <c r="F33" s="46"/>
      <c r="G33" s="47"/>
    </row>
    <row r="34" spans="6:7" x14ac:dyDescent="0.3">
      <c r="F34" s="46"/>
      <c r="G34" s="47"/>
    </row>
    <row r="35" spans="6:7" x14ac:dyDescent="0.3">
      <c r="F35" s="1"/>
      <c r="G35" s="15"/>
    </row>
    <row r="36" spans="6:7" x14ac:dyDescent="0.3">
      <c r="G36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topLeftCell="A5" workbookViewId="0">
      <selection activeCell="D21" sqref="D21"/>
    </sheetView>
  </sheetViews>
  <sheetFormatPr defaultRowHeight="14.4" x14ac:dyDescent="0.3"/>
  <cols>
    <col min="1" max="1" width="10.44140625" customWidth="1"/>
    <col min="7" max="7" width="12.33203125" customWidth="1"/>
  </cols>
  <sheetData>
    <row r="1" spans="1:7" x14ac:dyDescent="0.3">
      <c r="D1" t="s">
        <v>12</v>
      </c>
      <c r="G1" s="1" t="s">
        <v>49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25</v>
      </c>
      <c r="B6" t="s">
        <v>55</v>
      </c>
      <c r="E6" s="30"/>
    </row>
    <row r="7" spans="1:7" x14ac:dyDescent="0.3">
      <c r="A7" t="s">
        <v>56</v>
      </c>
      <c r="E7" s="30"/>
    </row>
    <row r="9" spans="1:7" x14ac:dyDescent="0.3">
      <c r="A9" s="2" t="s">
        <v>23</v>
      </c>
      <c r="B9" s="3">
        <f>A12</f>
        <v>45231</v>
      </c>
      <c r="C9" s="2" t="s">
        <v>0</v>
      </c>
      <c r="D9" s="3">
        <f>A26</f>
        <v>45245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60" t="s">
        <v>50</v>
      </c>
      <c r="B11" s="61"/>
      <c r="C11" s="61"/>
      <c r="D11" s="61"/>
      <c r="E11" s="61"/>
      <c r="F11" s="62"/>
      <c r="G11" s="31"/>
    </row>
    <row r="12" spans="1:7" x14ac:dyDescent="0.3">
      <c r="A12" s="24">
        <v>45231</v>
      </c>
      <c r="B12" s="24" t="s">
        <v>10</v>
      </c>
      <c r="C12" s="31">
        <v>9</v>
      </c>
      <c r="D12" s="31">
        <v>13</v>
      </c>
      <c r="E12" s="31"/>
      <c r="F12" s="32"/>
      <c r="G12" s="31">
        <f t="shared" ref="G12:G26" si="0">F12-E12+D12-C12</f>
        <v>4</v>
      </c>
    </row>
    <row r="13" spans="1:7" x14ac:dyDescent="0.3">
      <c r="A13" s="24">
        <f t="shared" ref="A13:A20" si="1">A12+1</f>
        <v>45232</v>
      </c>
      <c r="B13" s="24" t="s">
        <v>11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7" x14ac:dyDescent="0.3">
      <c r="A14" s="24">
        <f>A13+1</f>
        <v>45233</v>
      </c>
      <c r="B14" s="24" t="s">
        <v>5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45234</v>
      </c>
      <c r="B15" s="24" t="s">
        <v>6</v>
      </c>
      <c r="C15" s="31"/>
      <c r="D15" s="31"/>
      <c r="E15" s="31"/>
      <c r="F15" s="32"/>
      <c r="G15" s="31">
        <f t="shared" si="0"/>
        <v>0</v>
      </c>
    </row>
    <row r="16" spans="1:7" x14ac:dyDescent="0.3">
      <c r="A16" s="24">
        <f t="shared" si="1"/>
        <v>45235</v>
      </c>
      <c r="B16" s="24" t="s">
        <v>7</v>
      </c>
      <c r="C16" s="31"/>
      <c r="D16" s="31"/>
      <c r="E16" s="31"/>
      <c r="F16" s="32"/>
      <c r="G16" s="31">
        <f t="shared" si="0"/>
        <v>0</v>
      </c>
    </row>
    <row r="17" spans="1:7" x14ac:dyDescent="0.3">
      <c r="A17" s="24">
        <f t="shared" si="1"/>
        <v>45236</v>
      </c>
      <c r="B17" s="24" t="s">
        <v>8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45237</v>
      </c>
      <c r="B18" s="24" t="s">
        <v>9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7" x14ac:dyDescent="0.3">
      <c r="A19" s="24">
        <f>A18+1</f>
        <v>45238</v>
      </c>
      <c r="B19" s="24" t="s">
        <v>10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7" x14ac:dyDescent="0.3">
      <c r="A20" s="24">
        <f t="shared" si="1"/>
        <v>45239</v>
      </c>
      <c r="B20" s="24" t="s">
        <v>11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7" x14ac:dyDescent="0.3">
      <c r="A21" s="14">
        <f>A20+1</f>
        <v>45240</v>
      </c>
      <c r="B21" s="24" t="s">
        <v>5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7" x14ac:dyDescent="0.3">
      <c r="A22" s="14">
        <f>A21+1</f>
        <v>45241</v>
      </c>
      <c r="B22" s="24" t="s">
        <v>6</v>
      </c>
      <c r="C22" s="31"/>
      <c r="D22" s="31"/>
      <c r="E22" s="31"/>
      <c r="F22" s="32"/>
      <c r="G22" s="31">
        <f t="shared" si="0"/>
        <v>0</v>
      </c>
    </row>
    <row r="23" spans="1:7" x14ac:dyDescent="0.3">
      <c r="A23" s="14">
        <f>A22+1</f>
        <v>45242</v>
      </c>
      <c r="B23" s="24" t="s">
        <v>7</v>
      </c>
      <c r="C23" s="31"/>
      <c r="D23" s="31"/>
      <c r="E23" s="31"/>
      <c r="F23" s="32"/>
      <c r="G23" s="31">
        <f t="shared" si="0"/>
        <v>0</v>
      </c>
    </row>
    <row r="24" spans="1:7" x14ac:dyDescent="0.3">
      <c r="A24" s="24">
        <f t="shared" ref="A24:A26" si="2">A23+1</f>
        <v>45243</v>
      </c>
      <c r="B24" s="24" t="s">
        <v>8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2"/>
        <v>45244</v>
      </c>
      <c r="B25" s="24" t="s">
        <v>9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24">
        <f t="shared" si="2"/>
        <v>45245</v>
      </c>
      <c r="B26" s="24" t="s">
        <v>10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7" x14ac:dyDescent="0.3">
      <c r="A27" s="18"/>
      <c r="B27" s="18"/>
      <c r="C27" s="17"/>
      <c r="D27" s="17"/>
      <c r="E27" s="17"/>
      <c r="F27" s="38" t="s">
        <v>18</v>
      </c>
      <c r="G27" s="51">
        <f>SUM(G11:G26)</f>
        <v>44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G27*G28</f>
        <v>1452</v>
      </c>
    </row>
    <row r="31" spans="1:7" x14ac:dyDescent="0.3">
      <c r="F31" s="1"/>
      <c r="G31" s="8"/>
    </row>
    <row r="32" spans="1:7" x14ac:dyDescent="0.3">
      <c r="F32" s="1"/>
      <c r="G32" s="8"/>
    </row>
    <row r="33" spans="6:7" x14ac:dyDescent="0.3">
      <c r="F33" s="46"/>
      <c r="G33" s="47"/>
    </row>
    <row r="34" spans="6:7" x14ac:dyDescent="0.3">
      <c r="F34" s="1"/>
      <c r="G34" s="15"/>
    </row>
    <row r="35" spans="6:7" x14ac:dyDescent="0.3">
      <c r="G35" s="15"/>
    </row>
  </sheetData>
  <mergeCells count="1">
    <mergeCell ref="A11:F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topLeftCell="A5" workbookViewId="0">
      <selection activeCell="E21" sqref="E21"/>
    </sheetView>
  </sheetViews>
  <sheetFormatPr defaultRowHeight="14.4" x14ac:dyDescent="0.3"/>
  <cols>
    <col min="1" max="1" width="10.44140625" customWidth="1"/>
    <col min="7" max="7" width="12.33203125" customWidth="1"/>
    <col min="13" max="13" width="10.44140625" bestFit="1" customWidth="1"/>
  </cols>
  <sheetData>
    <row r="1" spans="1:8" x14ac:dyDescent="0.3">
      <c r="D1" t="s">
        <v>12</v>
      </c>
      <c r="G1" s="1" t="s">
        <v>46</v>
      </c>
    </row>
    <row r="3" spans="1:8" x14ac:dyDescent="0.3">
      <c r="A3" t="s">
        <v>24</v>
      </c>
    </row>
    <row r="4" spans="1:8" x14ac:dyDescent="0.3">
      <c r="A4" t="s">
        <v>22</v>
      </c>
    </row>
    <row r="6" spans="1:8" x14ac:dyDescent="0.3">
      <c r="A6" t="s">
        <v>25</v>
      </c>
      <c r="B6" t="s">
        <v>55</v>
      </c>
      <c r="E6" s="30"/>
    </row>
    <row r="7" spans="1:8" x14ac:dyDescent="0.3">
      <c r="A7" t="s">
        <v>56</v>
      </c>
      <c r="E7" s="30"/>
    </row>
    <row r="9" spans="1:8" x14ac:dyDescent="0.3">
      <c r="A9" s="2" t="s">
        <v>23</v>
      </c>
      <c r="B9" s="3">
        <f>A12</f>
        <v>45215</v>
      </c>
      <c r="C9" s="2" t="s">
        <v>0</v>
      </c>
      <c r="D9" s="3">
        <f>A27</f>
        <v>45230</v>
      </c>
      <c r="E9" s="4"/>
    </row>
    <row r="10" spans="1:8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8" x14ac:dyDescent="0.3">
      <c r="A11" s="60" t="s">
        <v>47</v>
      </c>
      <c r="B11" s="61"/>
      <c r="C11" s="61"/>
      <c r="D11" s="61"/>
      <c r="E11" s="61"/>
      <c r="F11" s="62"/>
      <c r="G11" s="31"/>
    </row>
    <row r="12" spans="1:8" x14ac:dyDescent="0.3">
      <c r="A12" s="24">
        <v>45215</v>
      </c>
      <c r="B12" s="24" t="s">
        <v>8</v>
      </c>
      <c r="C12" s="31">
        <v>9</v>
      </c>
      <c r="D12" s="31">
        <v>13</v>
      </c>
      <c r="E12" s="31"/>
      <c r="F12" s="32"/>
      <c r="G12" s="31">
        <f t="shared" ref="G12:G27" si="0">F12-E12+D12-C12</f>
        <v>4</v>
      </c>
    </row>
    <row r="13" spans="1:8" x14ac:dyDescent="0.3">
      <c r="A13" s="24">
        <f t="shared" ref="A13:A20" si="1">A12+1</f>
        <v>45216</v>
      </c>
      <c r="B13" s="24" t="s">
        <v>9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8" x14ac:dyDescent="0.3">
      <c r="A14" s="24">
        <f>A13+1</f>
        <v>45217</v>
      </c>
      <c r="B14" s="24" t="s">
        <v>10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8" x14ac:dyDescent="0.3">
      <c r="A15" s="24">
        <f t="shared" si="1"/>
        <v>45218</v>
      </c>
      <c r="B15" s="24" t="s">
        <v>11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8" x14ac:dyDescent="0.3">
      <c r="A16" s="24">
        <f t="shared" si="1"/>
        <v>45219</v>
      </c>
      <c r="B16" s="24" t="s">
        <v>5</v>
      </c>
      <c r="C16" s="31"/>
      <c r="D16" s="31"/>
      <c r="E16" s="31"/>
      <c r="F16" s="32"/>
      <c r="G16" s="31">
        <f t="shared" si="0"/>
        <v>0</v>
      </c>
      <c r="H16" t="s">
        <v>69</v>
      </c>
    </row>
    <row r="17" spans="1:7" x14ac:dyDescent="0.3">
      <c r="A17" s="24">
        <f t="shared" si="1"/>
        <v>45220</v>
      </c>
      <c r="B17" s="24" t="s">
        <v>6</v>
      </c>
      <c r="C17" s="31"/>
      <c r="D17" s="31"/>
      <c r="E17" s="31"/>
      <c r="F17" s="32"/>
      <c r="G17" s="31">
        <f t="shared" si="0"/>
        <v>0</v>
      </c>
    </row>
    <row r="18" spans="1:7" x14ac:dyDescent="0.3">
      <c r="A18" s="24">
        <f>A17+1</f>
        <v>45221</v>
      </c>
      <c r="B18" s="24" t="s">
        <v>7</v>
      </c>
      <c r="C18" s="31"/>
      <c r="D18" s="31"/>
      <c r="E18" s="31"/>
      <c r="F18" s="32"/>
      <c r="G18" s="31">
        <f t="shared" si="0"/>
        <v>0</v>
      </c>
    </row>
    <row r="19" spans="1:7" x14ac:dyDescent="0.3">
      <c r="A19" s="24">
        <f>A18+1</f>
        <v>45222</v>
      </c>
      <c r="B19" s="24" t="s">
        <v>8</v>
      </c>
      <c r="C19" s="31">
        <v>9</v>
      </c>
      <c r="D19" s="31">
        <v>13</v>
      </c>
      <c r="E19" s="31"/>
      <c r="F19" s="32"/>
      <c r="G19" s="31">
        <f t="shared" si="0"/>
        <v>4</v>
      </c>
    </row>
    <row r="20" spans="1:7" x14ac:dyDescent="0.3">
      <c r="A20" s="24">
        <f t="shared" si="1"/>
        <v>45223</v>
      </c>
      <c r="B20" s="24" t="s">
        <v>9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7" x14ac:dyDescent="0.3">
      <c r="A21" s="14">
        <f>A20+1</f>
        <v>45224</v>
      </c>
      <c r="B21" s="24" t="s">
        <v>10</v>
      </c>
      <c r="C21" s="31">
        <v>9</v>
      </c>
      <c r="D21" s="31">
        <v>12</v>
      </c>
      <c r="E21" s="31"/>
      <c r="F21" s="32"/>
      <c r="G21" s="31">
        <f t="shared" si="0"/>
        <v>3</v>
      </c>
    </row>
    <row r="22" spans="1:7" x14ac:dyDescent="0.3">
      <c r="A22" s="14">
        <f>A21+1</f>
        <v>45225</v>
      </c>
      <c r="B22" s="24" t="s">
        <v>11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14">
        <f>A22+1</f>
        <v>45226</v>
      </c>
      <c r="B23" s="24" t="s">
        <v>5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ref="A24:A27" si="2">A23+1</f>
        <v>45227</v>
      </c>
      <c r="B24" s="24" t="s">
        <v>6</v>
      </c>
      <c r="C24" s="31"/>
      <c r="D24" s="31"/>
      <c r="E24" s="31"/>
      <c r="F24" s="32"/>
      <c r="G24" s="31">
        <f t="shared" si="0"/>
        <v>0</v>
      </c>
    </row>
    <row r="25" spans="1:7" x14ac:dyDescent="0.3">
      <c r="A25" s="24">
        <f t="shared" si="2"/>
        <v>45228</v>
      </c>
      <c r="B25" s="24" t="s">
        <v>7</v>
      </c>
      <c r="C25" s="31"/>
      <c r="D25" s="31"/>
      <c r="E25" s="31"/>
      <c r="F25" s="32"/>
      <c r="G25" s="31">
        <f t="shared" si="0"/>
        <v>0</v>
      </c>
    </row>
    <row r="26" spans="1:7" x14ac:dyDescent="0.3">
      <c r="A26" s="24">
        <f t="shared" si="2"/>
        <v>45229</v>
      </c>
      <c r="B26" s="24" t="s">
        <v>8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7" x14ac:dyDescent="0.3">
      <c r="A27" s="24">
        <f t="shared" si="2"/>
        <v>45230</v>
      </c>
      <c r="B27" s="24" t="s">
        <v>9</v>
      </c>
      <c r="C27" s="31">
        <v>9</v>
      </c>
      <c r="D27" s="31">
        <v>13</v>
      </c>
      <c r="E27" s="31"/>
      <c r="F27" s="32"/>
      <c r="G27" s="31">
        <f t="shared" si="0"/>
        <v>4</v>
      </c>
    </row>
    <row r="28" spans="1:7" x14ac:dyDescent="0.3">
      <c r="A28" s="18"/>
      <c r="B28" s="18"/>
      <c r="C28" s="17"/>
      <c r="D28" s="17"/>
      <c r="E28" s="17"/>
      <c r="F28" s="38" t="s">
        <v>18</v>
      </c>
      <c r="G28" s="51">
        <f>SUM(G11:G27)</f>
        <v>43</v>
      </c>
    </row>
    <row r="29" spans="1:7" x14ac:dyDescent="0.3">
      <c r="F29" s="20" t="s">
        <v>20</v>
      </c>
      <c r="G29" s="7">
        <v>33</v>
      </c>
    </row>
    <row r="30" spans="1:7" x14ac:dyDescent="0.3">
      <c r="F30" s="36" t="s">
        <v>21</v>
      </c>
      <c r="G30" s="37">
        <f>G28*G29</f>
        <v>1419</v>
      </c>
    </row>
    <row r="32" spans="1:7" x14ac:dyDescent="0.3">
      <c r="F32" s="1"/>
      <c r="G32" s="8"/>
    </row>
    <row r="33" spans="6:13" x14ac:dyDescent="0.3">
      <c r="F33" s="46"/>
      <c r="G33" s="47"/>
    </row>
    <row r="34" spans="6:13" x14ac:dyDescent="0.3">
      <c r="F34" s="1"/>
      <c r="G34" s="15"/>
    </row>
    <row r="35" spans="6:13" x14ac:dyDescent="0.3">
      <c r="G35" s="15"/>
    </row>
    <row r="37" spans="6:13" x14ac:dyDescent="0.3">
      <c r="M37" s="19"/>
    </row>
    <row r="38" spans="6:13" x14ac:dyDescent="0.3">
      <c r="M38" s="19"/>
    </row>
  </sheetData>
  <mergeCells count="1">
    <mergeCell ref="A11:F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topLeftCell="A7" workbookViewId="0">
      <selection activeCell="H31" sqref="H31"/>
    </sheetView>
  </sheetViews>
  <sheetFormatPr defaultRowHeight="14.4" x14ac:dyDescent="0.3"/>
  <cols>
    <col min="1" max="1" width="10.44140625" customWidth="1"/>
    <col min="7" max="7" width="12.33203125" customWidth="1"/>
  </cols>
  <sheetData>
    <row r="1" spans="1:7" x14ac:dyDescent="0.3">
      <c r="D1" t="s">
        <v>12</v>
      </c>
      <c r="G1" s="1" t="s">
        <v>45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25</v>
      </c>
      <c r="B6" t="s">
        <v>55</v>
      </c>
      <c r="E6" s="30"/>
    </row>
    <row r="7" spans="1:7" x14ac:dyDescent="0.3">
      <c r="A7" t="s">
        <v>56</v>
      </c>
      <c r="E7" s="30"/>
    </row>
    <row r="9" spans="1:7" x14ac:dyDescent="0.3">
      <c r="A9" s="2" t="s">
        <v>23</v>
      </c>
      <c r="B9" s="3">
        <f>A12</f>
        <v>45200</v>
      </c>
      <c r="C9" s="2" t="s">
        <v>0</v>
      </c>
      <c r="D9" s="3">
        <f>A26</f>
        <v>45214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60" t="s">
        <v>48</v>
      </c>
      <c r="B11" s="61"/>
      <c r="C11" s="61"/>
      <c r="D11" s="61"/>
      <c r="E11" s="61"/>
      <c r="F11" s="62"/>
      <c r="G11" s="31"/>
    </row>
    <row r="12" spans="1:7" x14ac:dyDescent="0.3">
      <c r="A12" s="24">
        <v>45200</v>
      </c>
      <c r="B12" s="24" t="s">
        <v>7</v>
      </c>
      <c r="C12" s="31"/>
      <c r="D12" s="31"/>
      <c r="E12" s="31"/>
      <c r="F12" s="32"/>
      <c r="G12" s="31">
        <f t="shared" ref="G12:G26" si="0">F12-E12+D12-C12</f>
        <v>0</v>
      </c>
    </row>
    <row r="13" spans="1:7" x14ac:dyDescent="0.3">
      <c r="A13" s="24">
        <f t="shared" ref="A13:A20" si="1">A12+1</f>
        <v>45201</v>
      </c>
      <c r="B13" s="24" t="s">
        <v>8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7" x14ac:dyDescent="0.3">
      <c r="A14" s="24">
        <f>A13+1</f>
        <v>45202</v>
      </c>
      <c r="B14" s="24" t="s">
        <v>9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45203</v>
      </c>
      <c r="B15" s="24" t="s">
        <v>10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45204</v>
      </c>
      <c r="B16" s="24" t="s">
        <v>11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 t="shared" si="1"/>
        <v>45205</v>
      </c>
      <c r="B17" s="24" t="s">
        <v>5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45206</v>
      </c>
      <c r="B18" s="24" t="s">
        <v>6</v>
      </c>
      <c r="C18" s="31"/>
      <c r="D18" s="31"/>
      <c r="E18" s="31"/>
      <c r="F18" s="32"/>
      <c r="G18" s="31">
        <f t="shared" si="0"/>
        <v>0</v>
      </c>
    </row>
    <row r="19" spans="1:7" x14ac:dyDescent="0.3">
      <c r="A19" s="24">
        <f>A18+1</f>
        <v>45207</v>
      </c>
      <c r="B19" s="24" t="s">
        <v>7</v>
      </c>
      <c r="C19" s="31"/>
      <c r="D19" s="31"/>
      <c r="E19" s="31"/>
      <c r="F19" s="32"/>
      <c r="G19" s="31">
        <f t="shared" si="0"/>
        <v>0</v>
      </c>
    </row>
    <row r="20" spans="1:7" x14ac:dyDescent="0.3">
      <c r="A20" s="24">
        <f t="shared" si="1"/>
        <v>45208</v>
      </c>
      <c r="B20" s="24" t="s">
        <v>8</v>
      </c>
      <c r="C20" s="31">
        <v>9</v>
      </c>
      <c r="D20" s="31">
        <v>13</v>
      </c>
      <c r="E20" s="31"/>
      <c r="F20" s="32"/>
      <c r="G20" s="31">
        <f t="shared" si="0"/>
        <v>4</v>
      </c>
    </row>
    <row r="21" spans="1:7" x14ac:dyDescent="0.3">
      <c r="A21" s="14">
        <f>A20+1</f>
        <v>45209</v>
      </c>
      <c r="B21" s="24" t="s">
        <v>9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7" x14ac:dyDescent="0.3">
      <c r="A22" s="14">
        <f>A21+1</f>
        <v>45210</v>
      </c>
      <c r="B22" s="24" t="s">
        <v>10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14">
        <f>A22+1</f>
        <v>45211</v>
      </c>
      <c r="B23" s="24" t="s">
        <v>11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ref="A24:A26" si="2">A23+1</f>
        <v>45212</v>
      </c>
      <c r="B24" s="24" t="s">
        <v>5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2"/>
        <v>45213</v>
      </c>
      <c r="B25" s="24" t="s">
        <v>6</v>
      </c>
      <c r="C25" s="31"/>
      <c r="D25" s="31"/>
      <c r="E25" s="31"/>
      <c r="F25" s="32"/>
      <c r="G25" s="31">
        <f t="shared" si="0"/>
        <v>0</v>
      </c>
    </row>
    <row r="26" spans="1:7" x14ac:dyDescent="0.3">
      <c r="A26" s="24">
        <f t="shared" si="2"/>
        <v>45214</v>
      </c>
      <c r="B26" s="24" t="s">
        <v>7</v>
      </c>
      <c r="C26" s="31"/>
      <c r="D26" s="31"/>
      <c r="E26" s="31"/>
      <c r="F26" s="32"/>
      <c r="G26" s="31">
        <f t="shared" si="0"/>
        <v>0</v>
      </c>
    </row>
    <row r="27" spans="1:7" x14ac:dyDescent="0.3">
      <c r="A27" s="18"/>
      <c r="B27" s="18"/>
      <c r="C27" s="17"/>
      <c r="D27" s="17"/>
      <c r="E27" s="17"/>
      <c r="F27" s="38" t="s">
        <v>18</v>
      </c>
      <c r="G27" s="51">
        <f>SUM(G11:G26)</f>
        <v>40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G27*G28</f>
        <v>1320</v>
      </c>
    </row>
    <row r="31" spans="1:7" x14ac:dyDescent="0.3">
      <c r="F31" s="1"/>
      <c r="G31" s="8"/>
    </row>
    <row r="32" spans="1:7" x14ac:dyDescent="0.3">
      <c r="F32" s="46"/>
      <c r="G32" s="47"/>
    </row>
    <row r="33" spans="6:7" x14ac:dyDescent="0.3">
      <c r="F33" s="1"/>
      <c r="G33" s="15"/>
    </row>
    <row r="34" spans="6:7" x14ac:dyDescent="0.3">
      <c r="G34" s="15"/>
    </row>
  </sheetData>
  <mergeCells count="1">
    <mergeCell ref="A11:F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4"/>
  <sheetViews>
    <sheetView topLeftCell="A7" workbookViewId="0">
      <selection activeCell="E25" sqref="E25"/>
    </sheetView>
  </sheetViews>
  <sheetFormatPr defaultRowHeight="14.4" x14ac:dyDescent="0.3"/>
  <cols>
    <col min="1" max="1" width="15.109375" customWidth="1"/>
    <col min="7" max="7" width="12.33203125" customWidth="1"/>
    <col min="8" max="8" width="21.88671875" customWidth="1"/>
  </cols>
  <sheetData>
    <row r="1" spans="1:8" x14ac:dyDescent="0.3">
      <c r="D1" t="s">
        <v>12</v>
      </c>
      <c r="G1" s="1" t="s">
        <v>43</v>
      </c>
    </row>
    <row r="3" spans="1:8" x14ac:dyDescent="0.3">
      <c r="A3" t="s">
        <v>24</v>
      </c>
    </row>
    <row r="4" spans="1:8" x14ac:dyDescent="0.3">
      <c r="A4" t="s">
        <v>22</v>
      </c>
    </row>
    <row r="6" spans="1:8" x14ac:dyDescent="0.3">
      <c r="A6" t="s">
        <v>25</v>
      </c>
      <c r="B6" t="s">
        <v>55</v>
      </c>
      <c r="E6" s="30"/>
    </row>
    <row r="7" spans="1:8" x14ac:dyDescent="0.3">
      <c r="A7" t="s">
        <v>56</v>
      </c>
      <c r="E7" s="30"/>
    </row>
    <row r="9" spans="1:8" x14ac:dyDescent="0.3">
      <c r="A9" s="2" t="s">
        <v>23</v>
      </c>
      <c r="B9" s="3">
        <f>A12</f>
        <v>45185</v>
      </c>
      <c r="C9" s="2" t="s">
        <v>0</v>
      </c>
      <c r="D9" s="3">
        <f>A26</f>
        <v>45199</v>
      </c>
      <c r="E9" s="4"/>
    </row>
    <row r="10" spans="1:8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8" x14ac:dyDescent="0.3">
      <c r="A11" s="60" t="s">
        <v>44</v>
      </c>
      <c r="B11" s="61"/>
      <c r="C11" s="61"/>
      <c r="D11" s="61"/>
      <c r="E11" s="61"/>
      <c r="F11" s="62"/>
      <c r="G11" s="31"/>
    </row>
    <row r="12" spans="1:8" x14ac:dyDescent="0.3">
      <c r="A12" s="24">
        <v>45185</v>
      </c>
      <c r="B12" s="24" t="s">
        <v>6</v>
      </c>
      <c r="C12" s="31"/>
      <c r="D12" s="31"/>
      <c r="E12" s="31"/>
      <c r="F12" s="32"/>
      <c r="G12" s="31">
        <f t="shared" ref="G12:G26" si="0">F12-E12+D12-C12</f>
        <v>0</v>
      </c>
    </row>
    <row r="13" spans="1:8" x14ac:dyDescent="0.3">
      <c r="A13" s="24">
        <f t="shared" ref="A13:A20" si="1">A12+1</f>
        <v>45186</v>
      </c>
      <c r="B13" s="24" t="s">
        <v>7</v>
      </c>
      <c r="C13" s="31"/>
      <c r="D13" s="31"/>
      <c r="E13" s="31"/>
      <c r="F13" s="32"/>
      <c r="G13" s="31">
        <f t="shared" si="0"/>
        <v>0</v>
      </c>
    </row>
    <row r="14" spans="1:8" x14ac:dyDescent="0.3">
      <c r="A14" s="24">
        <f>A13+1</f>
        <v>45187</v>
      </c>
      <c r="B14" s="24" t="s">
        <v>8</v>
      </c>
      <c r="C14" s="31">
        <v>9.5</v>
      </c>
      <c r="D14" s="31">
        <v>13</v>
      </c>
      <c r="E14" s="31"/>
      <c r="F14" s="32"/>
      <c r="G14" s="31">
        <f t="shared" si="0"/>
        <v>3.5</v>
      </c>
      <c r="H14" s="63" t="s">
        <v>68</v>
      </c>
    </row>
    <row r="15" spans="1:8" x14ac:dyDescent="0.3">
      <c r="A15" s="24">
        <f t="shared" si="1"/>
        <v>45188</v>
      </c>
      <c r="B15" s="24" t="s">
        <v>9</v>
      </c>
      <c r="C15" s="31">
        <v>9</v>
      </c>
      <c r="D15" s="31">
        <v>13</v>
      </c>
      <c r="E15" s="31"/>
      <c r="F15" s="32"/>
      <c r="G15" s="31">
        <f t="shared" si="0"/>
        <v>4</v>
      </c>
      <c r="H15" s="63"/>
    </row>
    <row r="16" spans="1:8" x14ac:dyDescent="0.3">
      <c r="A16" s="24">
        <f t="shared" si="1"/>
        <v>45189</v>
      </c>
      <c r="B16" s="24" t="s">
        <v>10</v>
      </c>
      <c r="C16" s="31">
        <v>9</v>
      </c>
      <c r="D16" s="31">
        <v>13</v>
      </c>
      <c r="E16" s="31"/>
      <c r="F16" s="32"/>
      <c r="G16" s="31">
        <f t="shared" si="0"/>
        <v>4</v>
      </c>
      <c r="H16" s="63"/>
    </row>
    <row r="17" spans="1:7" x14ac:dyDescent="0.3">
      <c r="A17" s="24">
        <f t="shared" si="1"/>
        <v>45190</v>
      </c>
      <c r="B17" s="24" t="s">
        <v>11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45191</v>
      </c>
      <c r="B18" s="24" t="s">
        <v>5</v>
      </c>
      <c r="C18" s="31">
        <v>9</v>
      </c>
      <c r="D18" s="31">
        <v>13</v>
      </c>
      <c r="E18" s="31"/>
      <c r="F18" s="32"/>
      <c r="G18" s="31">
        <f t="shared" si="0"/>
        <v>4</v>
      </c>
    </row>
    <row r="19" spans="1:7" x14ac:dyDescent="0.3">
      <c r="A19" s="24">
        <f>A18+1</f>
        <v>45192</v>
      </c>
      <c r="B19" s="24" t="s">
        <v>6</v>
      </c>
      <c r="C19" s="31"/>
      <c r="D19" s="31"/>
      <c r="E19" s="31"/>
      <c r="F19" s="32"/>
      <c r="G19" s="31">
        <f t="shared" si="0"/>
        <v>0</v>
      </c>
    </row>
    <row r="20" spans="1:7" x14ac:dyDescent="0.3">
      <c r="A20" s="24">
        <f t="shared" si="1"/>
        <v>45193</v>
      </c>
      <c r="B20" s="24" t="s">
        <v>7</v>
      </c>
      <c r="C20" s="31"/>
      <c r="D20" s="31"/>
      <c r="E20" s="31"/>
      <c r="F20" s="32"/>
      <c r="G20" s="31">
        <f t="shared" si="0"/>
        <v>0</v>
      </c>
    </row>
    <row r="21" spans="1:7" x14ac:dyDescent="0.3">
      <c r="A21" s="14">
        <f>A20+1</f>
        <v>45194</v>
      </c>
      <c r="B21" s="24" t="s">
        <v>8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7" x14ac:dyDescent="0.3">
      <c r="A22" s="14">
        <f>A21+1</f>
        <v>45195</v>
      </c>
      <c r="B22" s="24" t="s">
        <v>9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14">
        <f>A22+1</f>
        <v>45196</v>
      </c>
      <c r="B23" s="24" t="s">
        <v>10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ref="A24:A26" si="2">A23+1</f>
        <v>45197</v>
      </c>
      <c r="B24" s="24" t="s">
        <v>11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2"/>
        <v>45198</v>
      </c>
      <c r="B25" s="24" t="s">
        <v>5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24">
        <f t="shared" si="2"/>
        <v>45199</v>
      </c>
      <c r="B26" s="24" t="s">
        <v>6</v>
      </c>
      <c r="C26" s="31"/>
      <c r="D26" s="31"/>
      <c r="E26" s="31"/>
      <c r="F26" s="32"/>
      <c r="G26" s="31">
        <f t="shared" si="0"/>
        <v>0</v>
      </c>
    </row>
    <row r="27" spans="1:7" x14ac:dyDescent="0.3">
      <c r="A27" s="18"/>
      <c r="B27" s="18"/>
      <c r="C27" s="17"/>
      <c r="D27" s="17"/>
      <c r="E27" s="17"/>
      <c r="F27" s="38" t="s">
        <v>18</v>
      </c>
      <c r="G27" s="51">
        <f>SUM(G11:G26)</f>
        <v>39.5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G27*G28</f>
        <v>1303.5</v>
      </c>
    </row>
    <row r="31" spans="1:7" x14ac:dyDescent="0.3">
      <c r="F31" s="1"/>
      <c r="G31" s="8"/>
    </row>
    <row r="32" spans="1:7" x14ac:dyDescent="0.3">
      <c r="F32" s="46"/>
      <c r="G32" s="47"/>
    </row>
    <row r="33" spans="6:7" x14ac:dyDescent="0.3">
      <c r="F33" s="1"/>
      <c r="G33" s="15"/>
    </row>
    <row r="34" spans="6:7" x14ac:dyDescent="0.3">
      <c r="G34" s="15"/>
    </row>
  </sheetData>
  <mergeCells count="2">
    <mergeCell ref="A11:F11"/>
    <mergeCell ref="H14:H1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7"/>
  <sheetViews>
    <sheetView tabSelected="1" topLeftCell="A4" workbookViewId="0">
      <selection activeCell="C31" sqref="C31"/>
    </sheetView>
  </sheetViews>
  <sheetFormatPr defaultRowHeight="14.4" x14ac:dyDescent="0.3"/>
  <cols>
    <col min="1" max="1" width="9.6640625" customWidth="1"/>
    <col min="7" max="7" width="12.33203125" customWidth="1"/>
    <col min="19" max="19" width="9.44140625" bestFit="1" customWidth="1"/>
  </cols>
  <sheetData>
    <row r="1" spans="1:7" x14ac:dyDescent="0.3">
      <c r="D1" t="s">
        <v>12</v>
      </c>
      <c r="G1" s="1" t="s">
        <v>42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25</v>
      </c>
      <c r="B6" t="s">
        <v>55</v>
      </c>
      <c r="E6" s="30"/>
    </row>
    <row r="7" spans="1:7" x14ac:dyDescent="0.3">
      <c r="A7" t="s">
        <v>56</v>
      </c>
      <c r="E7" s="30"/>
    </row>
    <row r="9" spans="1:7" x14ac:dyDescent="0.3">
      <c r="A9" s="2" t="s">
        <v>23</v>
      </c>
      <c r="B9" s="3">
        <f>A11</f>
        <v>45536</v>
      </c>
      <c r="C9" s="2" t="s">
        <v>0</v>
      </c>
      <c r="D9" s="3">
        <f>A26</f>
        <v>45551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24">
        <v>45536</v>
      </c>
      <c r="B11" s="24" t="s">
        <v>7</v>
      </c>
      <c r="C11" s="31"/>
      <c r="D11" s="31"/>
      <c r="E11" s="31"/>
      <c r="F11" s="32"/>
      <c r="G11" s="31">
        <f t="shared" ref="G11:G26" si="0">F11-E11+D11-C11</f>
        <v>0</v>
      </c>
    </row>
    <row r="12" spans="1:7" x14ac:dyDescent="0.3">
      <c r="A12" s="24">
        <f t="shared" ref="A12:A19" si="1">A11+1</f>
        <v>45537</v>
      </c>
      <c r="B12" s="24" t="s">
        <v>8</v>
      </c>
      <c r="C12" s="31">
        <v>9</v>
      </c>
      <c r="D12" s="31">
        <v>13</v>
      </c>
      <c r="E12" s="31"/>
      <c r="F12" s="32"/>
      <c r="G12" s="31">
        <f t="shared" si="0"/>
        <v>4</v>
      </c>
    </row>
    <row r="13" spans="1:7" x14ac:dyDescent="0.3">
      <c r="A13" s="24">
        <f>A12+1</f>
        <v>45538</v>
      </c>
      <c r="B13" s="24" t="s">
        <v>9</v>
      </c>
      <c r="C13" s="31">
        <v>9</v>
      </c>
      <c r="D13" s="31">
        <v>13</v>
      </c>
      <c r="E13" s="31"/>
      <c r="F13" s="32"/>
      <c r="G13" s="31">
        <f t="shared" si="0"/>
        <v>4</v>
      </c>
    </row>
    <row r="14" spans="1:7" x14ac:dyDescent="0.3">
      <c r="A14" s="24">
        <f t="shared" si="1"/>
        <v>45539</v>
      </c>
      <c r="B14" s="24" t="s">
        <v>10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45540</v>
      </c>
      <c r="B15" s="24" t="s">
        <v>11</v>
      </c>
      <c r="C15" s="31">
        <v>9</v>
      </c>
      <c r="D15" s="31">
        <v>13</v>
      </c>
      <c r="E15" s="31"/>
      <c r="F15" s="32"/>
      <c r="G15" s="31">
        <f t="shared" si="0"/>
        <v>4</v>
      </c>
    </row>
    <row r="16" spans="1:7" x14ac:dyDescent="0.3">
      <c r="A16" s="24">
        <f t="shared" si="1"/>
        <v>45541</v>
      </c>
      <c r="B16" s="24" t="s">
        <v>5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19" x14ac:dyDescent="0.3">
      <c r="A17" s="24">
        <f>A16+1</f>
        <v>45542</v>
      </c>
      <c r="B17" s="24" t="s">
        <v>6</v>
      </c>
      <c r="C17" s="31"/>
      <c r="D17" s="31"/>
      <c r="E17" s="31"/>
      <c r="F17" s="32"/>
      <c r="G17" s="31">
        <f t="shared" si="0"/>
        <v>0</v>
      </c>
    </row>
    <row r="18" spans="1:19" x14ac:dyDescent="0.3">
      <c r="A18" s="24">
        <f>A17+1</f>
        <v>45543</v>
      </c>
      <c r="B18" s="24" t="s">
        <v>7</v>
      </c>
      <c r="C18" s="31"/>
      <c r="D18" s="31"/>
      <c r="E18" s="31"/>
      <c r="F18" s="32"/>
      <c r="G18" s="31">
        <f t="shared" si="0"/>
        <v>0</v>
      </c>
    </row>
    <row r="19" spans="1:19" x14ac:dyDescent="0.3">
      <c r="A19" s="24">
        <f t="shared" si="1"/>
        <v>45544</v>
      </c>
      <c r="B19" s="24" t="s">
        <v>8</v>
      </c>
      <c r="C19" s="31">
        <v>9</v>
      </c>
      <c r="D19" s="31">
        <v>13</v>
      </c>
      <c r="E19" s="31"/>
      <c r="F19" s="32"/>
      <c r="G19" s="31">
        <f t="shared" si="0"/>
        <v>4</v>
      </c>
      <c r="S19" s="19"/>
    </row>
    <row r="20" spans="1:19" x14ac:dyDescent="0.3">
      <c r="A20" s="14">
        <f>A19+1</f>
        <v>45545</v>
      </c>
      <c r="B20" s="24" t="s">
        <v>9</v>
      </c>
      <c r="C20" s="31">
        <v>9</v>
      </c>
      <c r="D20" s="31">
        <v>13</v>
      </c>
      <c r="E20" s="31"/>
      <c r="F20" s="32"/>
      <c r="G20" s="31">
        <f t="shared" si="0"/>
        <v>4</v>
      </c>
      <c r="S20" s="19"/>
    </row>
    <row r="21" spans="1:19" x14ac:dyDescent="0.3">
      <c r="A21" s="14">
        <f>A20+1</f>
        <v>45546</v>
      </c>
      <c r="B21" s="24" t="s">
        <v>10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19" x14ac:dyDescent="0.3">
      <c r="A22" s="14">
        <f>A21+1</f>
        <v>45547</v>
      </c>
      <c r="B22" s="24" t="s">
        <v>11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19" x14ac:dyDescent="0.3">
      <c r="A23" s="24">
        <f t="shared" ref="A23:A26" si="2">A22+1</f>
        <v>45548</v>
      </c>
      <c r="B23" s="24" t="s">
        <v>5</v>
      </c>
      <c r="C23" s="31">
        <v>9</v>
      </c>
      <c r="D23" s="31">
        <v>12</v>
      </c>
      <c r="E23" s="31"/>
      <c r="F23" s="32"/>
      <c r="G23" s="31">
        <f t="shared" si="0"/>
        <v>3</v>
      </c>
    </row>
    <row r="24" spans="1:19" x14ac:dyDescent="0.3">
      <c r="A24" s="24">
        <f t="shared" si="2"/>
        <v>45549</v>
      </c>
      <c r="B24" s="24" t="s">
        <v>6</v>
      </c>
      <c r="C24" s="31"/>
      <c r="D24" s="31"/>
      <c r="E24" s="31"/>
      <c r="F24" s="32"/>
      <c r="G24" s="31">
        <f t="shared" si="0"/>
        <v>0</v>
      </c>
    </row>
    <row r="25" spans="1:19" x14ac:dyDescent="0.3">
      <c r="A25" s="24">
        <f t="shared" si="2"/>
        <v>45550</v>
      </c>
      <c r="B25" s="24" t="s">
        <v>7</v>
      </c>
      <c r="C25" s="31"/>
      <c r="D25" s="31"/>
      <c r="E25" s="31"/>
      <c r="F25" s="32"/>
      <c r="G25" s="31"/>
    </row>
    <row r="26" spans="1:19" x14ac:dyDescent="0.3">
      <c r="A26" s="24">
        <f t="shared" si="2"/>
        <v>45551</v>
      </c>
      <c r="B26" s="24" t="s">
        <v>8</v>
      </c>
      <c r="C26" s="31">
        <v>9</v>
      </c>
      <c r="D26" s="31">
        <v>13</v>
      </c>
      <c r="E26" s="31"/>
      <c r="F26" s="32"/>
      <c r="G26" s="31">
        <f t="shared" si="0"/>
        <v>4</v>
      </c>
    </row>
    <row r="27" spans="1:19" x14ac:dyDescent="0.3">
      <c r="A27" s="18"/>
      <c r="B27" s="18"/>
      <c r="C27" s="17"/>
      <c r="D27" s="17"/>
      <c r="E27" s="17"/>
      <c r="F27" s="38" t="s">
        <v>18</v>
      </c>
      <c r="G27" s="51">
        <f>SUM(G11:G26)</f>
        <v>43</v>
      </c>
    </row>
    <row r="28" spans="1:19" x14ac:dyDescent="0.3">
      <c r="F28" s="20" t="s">
        <v>20</v>
      </c>
      <c r="G28" s="7">
        <v>33</v>
      </c>
    </row>
    <row r="29" spans="1:19" x14ac:dyDescent="0.3">
      <c r="F29" s="36" t="s">
        <v>21</v>
      </c>
      <c r="G29" s="37">
        <f>G28*G27</f>
        <v>1419</v>
      </c>
    </row>
    <row r="31" spans="1:19" x14ac:dyDescent="0.3">
      <c r="F31" s="1"/>
      <c r="G31" s="49"/>
    </row>
    <row r="32" spans="1:19" x14ac:dyDescent="0.3">
      <c r="A32" s="22"/>
      <c r="F32" s="1"/>
      <c r="G32" s="26"/>
    </row>
    <row r="33" spans="6:7" x14ac:dyDescent="0.3">
      <c r="F33" s="1"/>
      <c r="G33" s="26"/>
    </row>
    <row r="34" spans="6:7" ht="16.2" x14ac:dyDescent="0.45">
      <c r="F34" s="1"/>
      <c r="G34" s="54"/>
    </row>
    <row r="35" spans="6:7" x14ac:dyDescent="0.3">
      <c r="F35" s="46"/>
      <c r="G35" s="47"/>
    </row>
    <row r="36" spans="6:7" x14ac:dyDescent="0.3">
      <c r="F36" s="1"/>
      <c r="G36" s="15"/>
    </row>
    <row r="37" spans="6:7" x14ac:dyDescent="0.3">
      <c r="G37" s="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4"/>
  <sheetViews>
    <sheetView topLeftCell="A2" workbookViewId="0">
      <selection activeCell="J16" sqref="J16"/>
    </sheetView>
  </sheetViews>
  <sheetFormatPr defaultRowHeight="14.4" x14ac:dyDescent="0.3"/>
  <cols>
    <col min="1" max="1" width="9.6640625" customWidth="1"/>
    <col min="7" max="7" width="12.33203125" customWidth="1"/>
  </cols>
  <sheetData>
    <row r="1" spans="1:7" x14ac:dyDescent="0.3">
      <c r="D1" t="s">
        <v>12</v>
      </c>
      <c r="G1" s="1" t="s">
        <v>40</v>
      </c>
    </row>
    <row r="3" spans="1:7" x14ac:dyDescent="0.3">
      <c r="A3" t="s">
        <v>24</v>
      </c>
    </row>
    <row r="4" spans="1:7" x14ac:dyDescent="0.3">
      <c r="A4" t="s">
        <v>22</v>
      </c>
    </row>
    <row r="6" spans="1:7" x14ac:dyDescent="0.3">
      <c r="A6" t="s">
        <v>25</v>
      </c>
      <c r="B6" t="s">
        <v>55</v>
      </c>
      <c r="E6" s="30"/>
    </row>
    <row r="7" spans="1:7" x14ac:dyDescent="0.3">
      <c r="A7" t="s">
        <v>56</v>
      </c>
      <c r="E7" s="30"/>
    </row>
    <row r="9" spans="1:7" x14ac:dyDescent="0.3">
      <c r="A9" s="2" t="s">
        <v>23</v>
      </c>
      <c r="B9" s="3">
        <f>A12</f>
        <v>45521</v>
      </c>
      <c r="C9" s="2" t="s">
        <v>0</v>
      </c>
      <c r="D9" s="3" t="e">
        <f>#REF!</f>
        <v>#REF!</v>
      </c>
      <c r="E9" s="4"/>
    </row>
    <row r="10" spans="1:7" x14ac:dyDescent="0.3">
      <c r="A10" s="5" t="s">
        <v>1</v>
      </c>
      <c r="B10" s="5" t="s">
        <v>2</v>
      </c>
      <c r="C10" s="5" t="s">
        <v>3</v>
      </c>
      <c r="D10" s="5" t="s">
        <v>4</v>
      </c>
      <c r="E10" s="5" t="s">
        <v>3</v>
      </c>
      <c r="F10" s="5" t="s">
        <v>4</v>
      </c>
      <c r="G10" s="5" t="s">
        <v>19</v>
      </c>
    </row>
    <row r="11" spans="1:7" x14ac:dyDescent="0.3">
      <c r="A11" s="60" t="s">
        <v>41</v>
      </c>
      <c r="B11" s="61"/>
      <c r="C11" s="61"/>
      <c r="D11" s="61"/>
      <c r="E11" s="61"/>
      <c r="F11" s="62"/>
      <c r="G11" s="31"/>
    </row>
    <row r="12" spans="1:7" x14ac:dyDescent="0.3">
      <c r="A12" s="24">
        <v>45521</v>
      </c>
      <c r="B12" s="24" t="s">
        <v>6</v>
      </c>
      <c r="C12" s="31"/>
      <c r="D12" s="31"/>
      <c r="E12" s="31"/>
      <c r="F12" s="32"/>
      <c r="G12" s="31">
        <f t="shared" ref="G12:G26" si="0">F12-E12+D12-C12</f>
        <v>0</v>
      </c>
    </row>
    <row r="13" spans="1:7" x14ac:dyDescent="0.3">
      <c r="A13" s="24">
        <f t="shared" ref="A13:A20" si="1">A12+1</f>
        <v>45522</v>
      </c>
      <c r="B13" s="24" t="s">
        <v>7</v>
      </c>
      <c r="C13" s="31"/>
      <c r="D13" s="31"/>
      <c r="E13" s="31"/>
      <c r="F13" s="32"/>
      <c r="G13" s="31">
        <f t="shared" si="0"/>
        <v>0</v>
      </c>
    </row>
    <row r="14" spans="1:7" x14ac:dyDescent="0.3">
      <c r="A14" s="24">
        <f>A13+1</f>
        <v>45523</v>
      </c>
      <c r="B14" s="24" t="s">
        <v>8</v>
      </c>
      <c r="C14" s="31">
        <v>9</v>
      </c>
      <c r="D14" s="31">
        <v>13</v>
      </c>
      <c r="E14" s="31"/>
      <c r="F14" s="32"/>
      <c r="G14" s="31">
        <f t="shared" si="0"/>
        <v>4</v>
      </c>
    </row>
    <row r="15" spans="1:7" x14ac:dyDescent="0.3">
      <c r="A15" s="24">
        <f t="shared" si="1"/>
        <v>45524</v>
      </c>
      <c r="B15" s="24" t="s">
        <v>9</v>
      </c>
      <c r="C15" s="31">
        <v>9</v>
      </c>
      <c r="D15" s="31">
        <v>15</v>
      </c>
      <c r="E15" s="31"/>
      <c r="F15" s="32"/>
      <c r="G15" s="31">
        <f t="shared" si="0"/>
        <v>6</v>
      </c>
    </row>
    <row r="16" spans="1:7" x14ac:dyDescent="0.3">
      <c r="A16" s="24">
        <f t="shared" si="1"/>
        <v>45525</v>
      </c>
      <c r="B16" s="24" t="s">
        <v>10</v>
      </c>
      <c r="C16" s="31">
        <v>9</v>
      </c>
      <c r="D16" s="31">
        <v>13</v>
      </c>
      <c r="E16" s="31"/>
      <c r="F16" s="32"/>
      <c r="G16" s="31">
        <f t="shared" si="0"/>
        <v>4</v>
      </c>
    </row>
    <row r="17" spans="1:7" x14ac:dyDescent="0.3">
      <c r="A17" s="24">
        <f t="shared" si="1"/>
        <v>45526</v>
      </c>
      <c r="B17" s="24" t="s">
        <v>11</v>
      </c>
      <c r="C17" s="31">
        <v>9</v>
      </c>
      <c r="D17" s="31">
        <v>13</v>
      </c>
      <c r="E17" s="31"/>
      <c r="F17" s="32"/>
      <c r="G17" s="31">
        <f t="shared" si="0"/>
        <v>4</v>
      </c>
    </row>
    <row r="18" spans="1:7" x14ac:dyDescent="0.3">
      <c r="A18" s="24">
        <f>A17+1</f>
        <v>45527</v>
      </c>
      <c r="B18" s="24" t="s">
        <v>5</v>
      </c>
      <c r="C18" s="31">
        <v>9</v>
      </c>
      <c r="D18" s="31">
        <v>13.5</v>
      </c>
      <c r="E18" s="31"/>
      <c r="F18" s="32"/>
      <c r="G18" s="31">
        <f t="shared" si="0"/>
        <v>4.5</v>
      </c>
    </row>
    <row r="19" spans="1:7" x14ac:dyDescent="0.3">
      <c r="A19" s="24">
        <f>A18+1</f>
        <v>45528</v>
      </c>
      <c r="B19" s="24" t="s">
        <v>6</v>
      </c>
      <c r="C19" s="31"/>
      <c r="D19" s="31"/>
      <c r="E19" s="31"/>
      <c r="F19" s="32"/>
      <c r="G19" s="31">
        <f t="shared" si="0"/>
        <v>0</v>
      </c>
    </row>
    <row r="20" spans="1:7" x14ac:dyDescent="0.3">
      <c r="A20" s="24">
        <f t="shared" si="1"/>
        <v>45529</v>
      </c>
      <c r="B20" s="24" t="s">
        <v>7</v>
      </c>
      <c r="C20" s="31"/>
      <c r="D20" s="31"/>
      <c r="E20" s="31"/>
      <c r="F20" s="32"/>
      <c r="G20" s="31">
        <f t="shared" si="0"/>
        <v>0</v>
      </c>
    </row>
    <row r="21" spans="1:7" x14ac:dyDescent="0.3">
      <c r="A21" s="14">
        <f>A20+1</f>
        <v>45530</v>
      </c>
      <c r="B21" s="24" t="s">
        <v>8</v>
      </c>
      <c r="C21" s="31">
        <v>9</v>
      </c>
      <c r="D21" s="31">
        <v>13</v>
      </c>
      <c r="E21" s="31"/>
      <c r="F21" s="32"/>
      <c r="G21" s="31">
        <f t="shared" si="0"/>
        <v>4</v>
      </c>
    </row>
    <row r="22" spans="1:7" x14ac:dyDescent="0.3">
      <c r="A22" s="14">
        <f>A21+1</f>
        <v>45531</v>
      </c>
      <c r="B22" s="24" t="s">
        <v>9</v>
      </c>
      <c r="C22" s="31">
        <v>9</v>
      </c>
      <c r="D22" s="31">
        <v>13</v>
      </c>
      <c r="E22" s="31"/>
      <c r="F22" s="32"/>
      <c r="G22" s="31">
        <f t="shared" si="0"/>
        <v>4</v>
      </c>
    </row>
    <row r="23" spans="1:7" x14ac:dyDescent="0.3">
      <c r="A23" s="14">
        <f>A22+1</f>
        <v>45532</v>
      </c>
      <c r="B23" s="24" t="s">
        <v>10</v>
      </c>
      <c r="C23" s="31">
        <v>9</v>
      </c>
      <c r="D23" s="31">
        <v>13</v>
      </c>
      <c r="E23" s="31"/>
      <c r="F23" s="32"/>
      <c r="G23" s="31">
        <f t="shared" si="0"/>
        <v>4</v>
      </c>
    </row>
    <row r="24" spans="1:7" x14ac:dyDescent="0.3">
      <c r="A24" s="24">
        <f t="shared" ref="A24:A26" si="2">A23+1</f>
        <v>45533</v>
      </c>
      <c r="B24" s="24" t="s">
        <v>11</v>
      </c>
      <c r="C24" s="31">
        <v>9</v>
      </c>
      <c r="D24" s="31">
        <v>13</v>
      </c>
      <c r="E24" s="31"/>
      <c r="F24" s="32"/>
      <c r="G24" s="31">
        <f t="shared" si="0"/>
        <v>4</v>
      </c>
    </row>
    <row r="25" spans="1:7" x14ac:dyDescent="0.3">
      <c r="A25" s="24">
        <f t="shared" si="2"/>
        <v>45534</v>
      </c>
      <c r="B25" s="24" t="s">
        <v>5</v>
      </c>
      <c r="C25" s="31">
        <v>9</v>
      </c>
      <c r="D25" s="31">
        <v>13</v>
      </c>
      <c r="E25" s="31"/>
      <c r="F25" s="32"/>
      <c r="G25" s="31">
        <f t="shared" si="0"/>
        <v>4</v>
      </c>
    </row>
    <row r="26" spans="1:7" x14ac:dyDescent="0.3">
      <c r="A26" s="24">
        <f t="shared" si="2"/>
        <v>45535</v>
      </c>
      <c r="B26" s="24" t="s">
        <v>6</v>
      </c>
      <c r="C26" s="31"/>
      <c r="D26" s="31"/>
      <c r="E26" s="31"/>
      <c r="F26" s="32"/>
      <c r="G26" s="31">
        <f t="shared" si="0"/>
        <v>0</v>
      </c>
    </row>
    <row r="27" spans="1:7" x14ac:dyDescent="0.3">
      <c r="A27" s="18"/>
      <c r="B27" s="18"/>
      <c r="C27" s="17"/>
      <c r="D27" s="17"/>
      <c r="E27" s="17"/>
      <c r="F27" s="38" t="s">
        <v>18</v>
      </c>
      <c r="G27" s="51">
        <f>SUM(G11:G26)</f>
        <v>42.5</v>
      </c>
    </row>
    <row r="28" spans="1:7" x14ac:dyDescent="0.3">
      <c r="F28" s="20" t="s">
        <v>20</v>
      </c>
      <c r="G28" s="7">
        <v>33</v>
      </c>
    </row>
    <row r="29" spans="1:7" x14ac:dyDescent="0.3">
      <c r="F29" s="36" t="s">
        <v>21</v>
      </c>
      <c r="G29" s="37">
        <f>G27*G28</f>
        <v>1402.5</v>
      </c>
    </row>
    <row r="31" spans="1:7" x14ac:dyDescent="0.3">
      <c r="F31" s="28"/>
      <c r="G31" s="48"/>
    </row>
    <row r="32" spans="1:7" x14ac:dyDescent="0.3">
      <c r="A32" s="22"/>
      <c r="F32" s="1"/>
      <c r="G32" s="49"/>
    </row>
    <row r="33" spans="6:7" x14ac:dyDescent="0.3">
      <c r="F33" s="46"/>
      <c r="G33" s="47"/>
    </row>
    <row r="34" spans="6:7" x14ac:dyDescent="0.3">
      <c r="F34" s="1"/>
      <c r="G34" s="15"/>
    </row>
  </sheetData>
  <mergeCells count="1">
    <mergeCell ref="A11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#24</vt:lpstr>
      <vt:lpstr>#23</vt:lpstr>
      <vt:lpstr>#22</vt:lpstr>
      <vt:lpstr>#21</vt:lpstr>
      <vt:lpstr>#20</vt:lpstr>
      <vt:lpstr>#19</vt:lpstr>
      <vt:lpstr>#18</vt:lpstr>
      <vt:lpstr>#17</vt:lpstr>
      <vt:lpstr>#16</vt:lpstr>
      <vt:lpstr>#15</vt:lpstr>
      <vt:lpstr>#14</vt:lpstr>
      <vt:lpstr>#13</vt:lpstr>
      <vt:lpstr>#12</vt:lpstr>
      <vt:lpstr>#11</vt:lpstr>
      <vt:lpstr>#10</vt:lpstr>
      <vt:lpstr>#9</vt:lpstr>
      <vt:lpstr>#8</vt:lpstr>
      <vt:lpstr>#7</vt:lpstr>
      <vt:lpstr>#6</vt:lpstr>
      <vt:lpstr>#5</vt:lpstr>
      <vt:lpstr>#4</vt:lpstr>
      <vt:lpstr>#3</vt:lpstr>
      <vt:lpstr>#2</vt:lpstr>
      <vt:lpstr>#1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</dc:creator>
  <cp:keywords/>
  <dc:description/>
  <cp:lastModifiedBy>Krissie Rice</cp:lastModifiedBy>
  <cp:revision/>
  <cp:lastPrinted>2024-04-25T19:56:24Z</cp:lastPrinted>
  <dcterms:created xsi:type="dcterms:W3CDTF">2012-11-27T19:23:30Z</dcterms:created>
  <dcterms:modified xsi:type="dcterms:W3CDTF">2024-09-09T21:19:14Z</dcterms:modified>
  <cp:category/>
  <cp:contentStatus/>
</cp:coreProperties>
</file>